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CS-Assignments\INFO-180\challenge-1\"/>
    </mc:Choice>
  </mc:AlternateContent>
  <xr:revisionPtr revIDLastSave="0" documentId="13_ncr:1_{60BA5C08-8DD1-411E-AA4B-A31A21E17D9F}" xr6:coauthVersionLast="45" xr6:coauthVersionMax="45" xr10:uidLastSave="{00000000-0000-0000-0000-000000000000}"/>
  <bookViews>
    <workbookView xWindow="11085" yWindow="3435" windowWidth="38700" windowHeight="15435" xr2:uid="{FFC1875A-FF5F-45D8-BDF9-4921C5CCA409}"/>
  </bookViews>
  <sheets>
    <sheet name="Origin 1" sheetId="9" r:id="rId1"/>
    <sheet name="Origin 2" sheetId="10" r:id="rId2"/>
    <sheet name="Origin 3" sheetId="11" r:id="rId3"/>
    <sheet name="Results" sheetId="1" r:id="rId4"/>
  </sheets>
  <definedNames>
    <definedName name="ExternalData_1" localSheetId="0" hidden="1">'Origin 1'!$A$1:$I$249</definedName>
    <definedName name="ExternalData_1" localSheetId="1" hidden="1">'Origin 2'!$A$1:$I$71</definedName>
    <definedName name="ExternalData_1" localSheetId="2" hidden="1">'Origin 3'!$A$1:$I$80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9" l="1"/>
  <c r="M6" i="9"/>
  <c r="M7" i="9"/>
  <c r="M8" i="9"/>
  <c r="M9" i="9"/>
  <c r="M10" i="9"/>
  <c r="C3" i="1" l="1"/>
  <c r="B3" i="1"/>
  <c r="D2" i="1"/>
  <c r="M10" i="11"/>
  <c r="M9" i="11"/>
  <c r="M8" i="11"/>
  <c r="M7" i="11"/>
  <c r="M6" i="11"/>
  <c r="M5" i="11"/>
  <c r="C2" i="1"/>
  <c r="B2" i="1"/>
  <c r="M10" i="10"/>
  <c r="M9" i="10"/>
  <c r="M8" i="10"/>
  <c r="M7" i="10"/>
  <c r="M6" i="10"/>
  <c r="M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BB4B3-133C-4DDB-B05D-E2399CF35DB8}" keepAlive="1" name="Query - auto" description="Connection to the 'auto' query in the workbook." type="5" refreshedVersion="6" background="1" saveData="1">
    <dbPr connection="Provider=Microsoft.Mashup.OleDb.1;Data Source=$Workbook$;Location=auto;Extended Properties=&quot;&quot;" command="SELECT * FROM [auto]"/>
  </connection>
  <connection id="2" xr16:uid="{C9F558CC-C670-4C31-A1B5-8747319EA09E}" keepAlive="1" name="Query - auto (2)" description="Connection to the 'auto (2)' query in the workbook." type="5" refreshedVersion="6" background="1" saveData="1">
    <dbPr connection="Provider=Microsoft.Mashup.OleDb.1;Data Source=$Workbook$;Location=&quot;auto (2)&quot;;Extended Properties=&quot;&quot;" command="SELECT * FROM [auto (2)]"/>
  </connection>
  <connection id="3" xr16:uid="{07BFF384-2F3F-4887-9B2A-4E4EA669B6CD}" keepAlive="1" name="Query - auto (3)" description="Connection to the 'auto (3)' query in the workbook." type="5" refreshedVersion="6" background="1" saveData="1">
    <dbPr connection="Provider=Microsoft.Mashup.OleDb.1;Data Source=$Workbook$;Location=&quot;auto (3)&quot;;Extended Properties=&quot;&quot;" command="SELECT * FROM [auto (3)]"/>
  </connection>
</connections>
</file>

<file path=xl/sharedStrings.xml><?xml version="1.0" encoding="utf-8"?>
<sst xmlns="http://schemas.openxmlformats.org/spreadsheetml/2006/main" count="446" uniqueCount="323">
  <si>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</si>
  <si>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</si>
  <si>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</si>
  <si>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</si>
  <si>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</si>
  <si>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</si>
  <si>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</si>
  <si>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</si>
  <si>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</si>
  <si>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</si>
  <si>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</si>
  <si>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</si>
  <si>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</si>
  <si>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</si>
  <si>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</si>
  <si>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</si>
  <si>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</si>
  <si>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</si>
  <si>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</si>
  <si>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</si>
  <si>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</si>
  <si>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</si>
  <si>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</si>
  <si>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</si>
  <si>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</si>
  <si>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</si>
  <si>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</si>
  <si>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</si>
  <si>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</si>
  <si>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</si>
  <si>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</si>
  <si>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</si>
  <si>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</si>
  <si>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</si>
  <si>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</si>
  <si>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</si>
  <si>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</si>
  <si>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</si>
  <si>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</si>
  <si>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</si>
  <si>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</si>
  <si>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</si>
  <si>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</si>
  <si>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</si>
  <si>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</si>
  <si>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</si>
  <si>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</si>
  <si>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</si>
  <si>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</si>
  <si>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</si>
  <si>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</si>
  <si>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</si>
  <si>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</si>
  <si>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</si>
  <si>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</si>
  <si>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</si>
  <si>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</si>
  <si>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</si>
  <si>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</si>
  <si>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</si>
  <si>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</si>
  <si>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</si>
  <si>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</si>
  <si>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</si>
  <si>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</si>
  <si>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</si>
  <si>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</si>
  <si>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</si>
  <si>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</si>
  <si>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</si>
  <si>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</si>
  <si>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</si>
  <si>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</si>
  <si>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</si>
  <si>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</si>
  <si>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</si>
  <si>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</si>
  <si>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</si>
  <si>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</si>
  <si>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</si>
  <si>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</si>
  <si>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</si>
  <si>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</si>
  <si>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</si>
  <si>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</si>
  <si>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</si>
  <si>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</si>
  <si>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</si>
  <si>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</si>
  <si>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</si>
  <si>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</si>
  <si>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</si>
  <si>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</si>
  <si>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</si>
  <si>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</si>
  <si>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</si>
  <si>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</si>
  <si>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</si>
  <si>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</si>
  <si>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</si>
  <si>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</si>
  <si>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</si>
  <si>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</si>
  <si>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</si>
  <si>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</si>
  <si>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</si>
  <si>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</si>
  <si>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</si>
  <si>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</si>
  <si>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</si>
  <si>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</si>
  <si>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</si>
  <si>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</si>
  <si>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</si>
  <si>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</si>
  <si>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</si>
  <si>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</si>
  <si>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</si>
  <si>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</si>
  <si>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</si>
  <si>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</si>
  <si>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</si>
  <si>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</si>
  <si>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</si>
  <si>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</si>
  <si>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</si>
  <si>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</si>
  <si>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</si>
  <si>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</si>
  <si>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</si>
  <si>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</si>
  <si>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</si>
  <si>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</si>
  <si>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</si>
  <si>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</si>
  <si>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</si>
  <si>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</si>
  <si>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</si>
  <si>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</si>
  <si>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</si>
  <si>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</si>
  <si>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</si>
  <si>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</si>
  <si>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</si>
  <si>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</si>
  <si>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</si>
  <si>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</si>
  <si>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</si>
  <si>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</si>
  <si>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</si>
  <si>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</si>
  <si>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</si>
  <si>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</si>
  <si>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</si>
  <si>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</si>
  <si>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</si>
  <si>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</si>
  <si>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</si>
  <si>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</si>
  <si>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</si>
  <si>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</si>
  <si>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</si>
  <si>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</si>
  <si>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</si>
  <si>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</si>
  <si>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</si>
  <si>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</si>
  <si>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</si>
  <si>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</si>
  <si>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</si>
  <si>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</si>
  <si>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</si>
  <si>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</si>
  <si>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</si>
  <si>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</si>
  <si>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</si>
  <si>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</si>
  <si>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</si>
  <si>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</si>
  <si>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</si>
  <si>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</si>
  <si>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</si>
  <si>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</si>
  <si>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</si>
  <si>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</si>
  <si>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</si>
  <si>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</si>
  <si>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</si>
  <si>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</si>
  <si>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</si>
  <si>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</si>
  <si>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</si>
  <si>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</si>
  <si>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</si>
  <si>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</si>
  <si>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</si>
  <si>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</si>
  <si>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</si>
  <si>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</si>
  <si>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</si>
  <si>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</si>
  <si>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</si>
  <si>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</si>
  <si>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</si>
  <si>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</si>
  <si>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</si>
  <si>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</si>
  <si>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</si>
  <si>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</si>
  <si>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</si>
  <si>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</si>
  <si>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</si>
  <si>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</si>
  <si>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</si>
  <si>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</si>
  <si>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</si>
  <si>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</si>
  <si>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</si>
  <si>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</si>
  <si>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</si>
  <si>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</si>
  <si>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</si>
  <si>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</si>
  <si>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</si>
  <si>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</si>
  <si>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</si>
  <si>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</si>
  <si>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</si>
  <si>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</si>
  <si>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</si>
  <si>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</si>
  <si>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</si>
  <si>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</si>
  <si>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</si>
  <si>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</si>
  <si>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</si>
  <si>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</si>
  <si>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</si>
  <si>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</si>
  <si>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</si>
  <si>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</si>
  <si>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</si>
  <si>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</si>
  <si>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</si>
  <si>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</si>
  <si>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</si>
  <si>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</si>
  <si>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</si>
  <si>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</si>
  <si>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</si>
  <si>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</si>
  <si>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</si>
  <si>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</si>
  <si>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</si>
  <si>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</si>
  <si>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</si>
  <si>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</si>
  <si>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</si>
  <si>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</si>
  <si>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</si>
  <si>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</si>
  <si>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</si>
  <si>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</si>
  <si>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</si>
  <si>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</si>
  <si>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</si>
  <si>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</si>
  <si>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</si>
  <si>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</si>
  <si>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</si>
  <si>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</si>
  <si>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</si>
  <si>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</si>
  <si>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</si>
  <si>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</si>
  <si>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</si>
  <si>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</si>
  <si>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</si>
  <si>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</si>
  <si>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</si>
  <si>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</si>
  <si>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</si>
  <si>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</si>
  <si>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</si>
  <si>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</si>
  <si>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</si>
  <si>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</si>
  <si>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</si>
  <si>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</si>
  <si>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</si>
  <si>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</si>
  <si>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</si>
  <si>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</si>
  <si>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</si>
  <si>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</si>
  <si>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</si>
  <si>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</si>
  <si>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</si>
  <si>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</si>
  <si>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</si>
  <si>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</si>
  <si>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</si>
  <si>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</si>
  <si>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</si>
  <si>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</si>
  <si>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</si>
  <si>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</si>
  <si>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</si>
  <si>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</si>
  <si>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</si>
  <si>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</si>
  <si>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</si>
  <si>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</si>
  <si>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Count</t>
  </si>
  <si>
    <t>Mean Horsepower</t>
  </si>
  <si>
    <t>MAX</t>
  </si>
  <si>
    <t>MIN</t>
  </si>
  <si>
    <t>MEDIAN</t>
  </si>
  <si>
    <t>MEAN</t>
  </si>
  <si>
    <t>STDEV</t>
  </si>
  <si>
    <t>Origin 2</t>
  </si>
  <si>
    <t>Origin 3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</si>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</sst>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5E0899-BDA4-4C5D-810C-0BD8223CE05B}" autoFormatId="16" applyNumberFormats="0" applyBorderFormats="0" applyFontFormats="0" applyPatternFormats="0" applyAlignmentFormats="0" applyWidthHeightFormats="0">
  <queryTableRefresh nextId="10">
    <queryTableFields count="9">
      <queryTableField id="1" name="mpg" tableColumnId="1"/>
      <queryTableField id="2" name="cylinders" tableColumnId="2"/>
      <queryTableField id="3" name="displacement" tableColumnId="3"/>
      <queryTableField id="4" name="horsepower" tableColumnId="4"/>
      <queryTableField id="5" name="weight" tableColumnId="5"/>
      <queryTableField id="6" name="acceleration" tableColumnId="6"/>
      <queryTableField id="7" name="year" tableColumnId="7"/>
      <queryTableField id="8" name="origin" tableColumnId="8"/>
      <queryTableField id="9" name="na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F9A1F7-9CAD-4792-B89B-451E90AE01CA}" autoFormatId="16" applyNumberFormats="0" applyBorderFormats="0" applyFontFormats="0" applyPatternFormats="0" applyAlignmentFormats="0" applyWidthHeightFormats="0">
  <queryTableRefresh nextId="10">
    <queryTableFields count="9">
      <queryTableField id="1" name="mpg" tableColumnId="1"/>
      <queryTableField id="2" name="cylinders" tableColumnId="2"/>
      <queryTableField id="3" name="displacement" tableColumnId="3"/>
      <queryTableField id="4" name="horsepower" tableColumnId="4"/>
      <queryTableField id="5" name="weight" tableColumnId="5"/>
      <queryTableField id="6" name="acceleration" tableColumnId="6"/>
      <queryTableField id="7" name="year" tableColumnId="7"/>
      <queryTableField id="8" name="origin" tableColumnId="8"/>
      <queryTableField id="9" name="na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61AFA8E-91EF-425E-BD2F-D4DBE87B454B}" autoFormatId="16" applyNumberFormats="0" applyBorderFormats="0" applyFontFormats="0" applyPatternFormats="0" applyAlignmentFormats="0" applyWidthHeightFormats="0">
  <queryTableRefresh nextId="10">
    <queryTableFields count="9">
      <queryTableField id="1" name="mpg" tableColumnId="1"/>
      <queryTableField id="2" name="cylinders" tableColumnId="2"/>
      <queryTableField id="3" name="displacement" tableColumnId="3"/>
      <queryTableField id="4" name="horsepower" tableColumnId="4"/>
      <queryTableField id="5" name="weight" tableColumnId="5"/>
      <queryTableField id="6" name="acceleration" tableColumnId="6"/>
      <queryTableField id="7" name="year" tableColumnId="7"/>
      <queryTableField id="8" name="origin" tableColumnId="8"/>
      <queryTableField id="9" name="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14B569-7A61-4163-99A3-48EEADCE4D26}" name="auto" displayName="auto" ref="A1:I249" tableType="queryTable" totalsRowShown="0">
  <autoFilter ref="A1:I249" xr:uid="{8606C920-67F0-4888-BDAB-367EC6F18ECE}"/>
  <tableColumns count="9">
    <tableColumn id="1" xr3:uid="{C856F06C-C398-48B3-8292-9D5AE76826EC}" uniqueName="1" name="mpg" queryTableFieldId="1"/>
    <tableColumn id="2" xr3:uid="{EBE90C62-2E64-4528-ABF2-2E1241C8E318}" uniqueName="2" name="cylinders" queryTableFieldId="2"/>
    <tableColumn id="3" xr3:uid="{02128B44-53DD-4F39-B062-48EC5097F6E5}" uniqueName="3" name="displacement" queryTableFieldId="3"/>
    <tableColumn id="4" xr3:uid="{3DA75C37-9D7A-445F-9BDF-3C22B5DD7860}" uniqueName="4" name="horsepower" queryTableFieldId="4"/>
    <tableColumn id="5" xr3:uid="{DFF8EF2C-C1AA-4D7A-B4F1-95275039A11F}" uniqueName="5" name="weight" queryTableFieldId="5"/>
    <tableColumn id="6" xr3:uid="{5E6A35C6-BFC5-4092-8462-77C1751FD2AC}" uniqueName="6" name="acceleration" queryTableFieldId="6"/>
    <tableColumn id="7" xr3:uid="{00058CD0-C6A4-40E8-A4A1-F649953E7A14}" uniqueName="7" name="year" queryTableFieldId="7"/>
    <tableColumn id="8" xr3:uid="{E83E37AE-4F54-4A64-ACB7-75F7010F6E9F}" uniqueName="8" name="origin" queryTableFieldId="8"/>
    <tableColumn id="9" xr3:uid="{55496E29-D793-402E-9760-A920DDDE74E0}" uniqueName="9" name="nam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6F41E5-561D-4235-B347-1736FB319799}" name="auto__2" displayName="auto__2" ref="A1:I71" tableType="queryTable" totalsRowShown="0">
  <autoFilter ref="A1:I71" xr:uid="{DDB6DF11-324B-40CC-8C32-649CA7F7A711}"/>
  <tableColumns count="9">
    <tableColumn id="1" xr3:uid="{B1A691B7-BA03-44DC-9014-00E71E358D45}" uniqueName="1" name="mpg" queryTableFieldId="1"/>
    <tableColumn id="2" xr3:uid="{A443E8B6-6930-4F28-96F8-A3C3083B6513}" uniqueName="2" name="cylinders" queryTableFieldId="2"/>
    <tableColumn id="3" xr3:uid="{C5A817F0-BA99-4D01-92C5-02D0ECF2A70A}" uniqueName="3" name="displacement" queryTableFieldId="3"/>
    <tableColumn id="4" xr3:uid="{FAF0096D-CE63-4784-AC76-54BD3D04059E}" uniqueName="4" name="horsepower" queryTableFieldId="4"/>
    <tableColumn id="5" xr3:uid="{DD25DF63-455A-41F7-8CF6-6D0EDDAE80C3}" uniqueName="5" name="weight" queryTableFieldId="5"/>
    <tableColumn id="6" xr3:uid="{F06434C6-4C28-4015-93DE-6FAA2204F6AD}" uniqueName="6" name="acceleration" queryTableFieldId="6"/>
    <tableColumn id="7" xr3:uid="{78E31DDB-469C-4D85-901F-81CF3263F7EF}" uniqueName="7" name="year" queryTableFieldId="7"/>
    <tableColumn id="8" xr3:uid="{D6BD6024-FDAD-4025-951F-1A78E620A0EF}" uniqueName="8" name="origin" queryTableFieldId="8"/>
    <tableColumn id="9" xr3:uid="{3A3D33E8-2343-4BE5-8140-0806C8174345}" uniqueName="9" name="name" queryTableFieldId="9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2320CF-70CB-4DD6-8736-587CAA8722D7}" name="auto__3" displayName="auto__3" ref="A1:I80" tableType="queryTable" totalsRowShown="0">
  <autoFilter ref="A1:I80" xr:uid="{8DB485B4-72A0-4124-8ACF-EB24A5C29CFD}"/>
  <tableColumns count="9">
    <tableColumn id="1" xr3:uid="{D056E460-33BD-43EB-B67D-2A4A124C6B3C}" uniqueName="1" name="mpg" queryTableFieldId="1"/>
    <tableColumn id="2" xr3:uid="{85F4E47B-BB09-4EAB-A3B3-D1BDB2D2380D}" uniqueName="2" name="cylinders" queryTableFieldId="2"/>
    <tableColumn id="3" xr3:uid="{3689C474-39A6-4FD0-A45E-FCE7521B5CC6}" uniqueName="3" name="displacement" queryTableFieldId="3"/>
    <tableColumn id="4" xr3:uid="{81A6C5D8-3C9F-4733-8C8C-7F94AC43906C}" uniqueName="4" name="horsepower" queryTableFieldId="4"/>
    <tableColumn id="5" xr3:uid="{F46AB416-4F6B-4A36-9D77-C68E8FBCDF6C}" uniqueName="5" name="weight" queryTableFieldId="5"/>
    <tableColumn id="6" xr3:uid="{9F4A9242-3128-4B91-8BCC-6D770E8F789D}" uniqueName="6" name="acceleration" queryTableFieldId="6"/>
    <tableColumn id="7" xr3:uid="{A46CA4AD-3282-47A9-A98E-6A817FFB9750}" uniqueName="7" name="year" queryTableFieldId="7"/>
    <tableColumn id="8" xr3:uid="{606E3F79-BA2A-4AA0-AB2C-8526FD930AF5}" uniqueName="8" name="origin" queryTableFieldId="8"/>
    <tableColumn id="9" xr3:uid="{8219B117-63A6-4635-BE5D-18ED89A44CE0}" uniqueName="9" name="nam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9FB8-E2BE-404E-95E0-B71303A76308}">
  <dimension ref="A1:M249"/>
  <sheetViews>
    <sheetView tabSelected="1" workbookViewId="0">
      <selection activeCell="M3" sqref="M3"/>
    </sheetView>
  </sheetViews>
  <sheetFormatPr defaultRowHeight="15" x14ac:dyDescent="0.25"/>
  <cols>
    <col min="1" max="1" width="7.140625" bestFit="1" customWidth="1"/>
    <col min="2" max="2" width="11.28515625" bestFit="1" customWidth="1"/>
    <col min="3" max="3" width="15.42578125" bestFit="1" customWidth="1"/>
    <col min="4" max="4" width="14" bestFit="1" customWidth="1"/>
    <col min="5" max="5" width="9.42578125" bestFit="1" customWidth="1"/>
    <col min="6" max="6" width="14.140625" bestFit="1" customWidth="1"/>
    <col min="7" max="7" width="7.140625" bestFit="1" customWidth="1"/>
    <col min="8" max="8" width="8.42578125" bestFit="1" customWidth="1"/>
    <col min="9" max="9" width="3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s="1" t="s">
        <v>9</v>
      </c>
    </row>
    <row r="3" spans="1:13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s="1" t="s">
        <v>10</v>
      </c>
    </row>
    <row r="4" spans="1:13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s="1" t="s">
        <v>11</v>
      </c>
    </row>
    <row r="5" spans="1:13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s="1" t="s">
        <v>12</v>
      </c>
      <c r="L5" t="s">
        <v>313</v>
      </c>
      <c r="M5">
        <f>COUNTA(A:A)</f>
        <v>249</v>
      </c>
    </row>
    <row r="6" spans="1:13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s="1" t="s">
        <v>13</v>
      </c>
      <c r="L6" t="s">
        <v>315</v>
      </c>
      <c r="M6">
        <f>MAX(D:D)</f>
        <v>230</v>
      </c>
    </row>
    <row r="7" spans="1:13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s="1" t="s">
        <v>14</v>
      </c>
      <c r="L7" t="s">
        <v>316</v>
      </c>
      <c r="M7">
        <f>MIN(D:D)</f>
        <v>52</v>
      </c>
    </row>
    <row r="8" spans="1:13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s="1" t="s">
        <v>15</v>
      </c>
      <c r="L8" t="s">
        <v>317</v>
      </c>
      <c r="M8" s="4">
        <f>MEDIAN(D:D)</f>
        <v>105</v>
      </c>
    </row>
    <row r="9" spans="1:13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s="1" t="s">
        <v>16</v>
      </c>
      <c r="L9" t="s">
        <v>318</v>
      </c>
      <c r="M9" s="4">
        <f>AVERAGE(D:D)</f>
        <v>119.04897959183674</v>
      </c>
    </row>
    <row r="10" spans="1:13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s="1" t="s">
        <v>17</v>
      </c>
      <c r="L10" t="s">
        <v>319</v>
      </c>
      <c r="M10" s="3">
        <f>STDEV(D:D)</f>
        <v>39.897790123531706</v>
      </c>
    </row>
    <row r="11" spans="1:13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s="1" t="s">
        <v>18</v>
      </c>
    </row>
    <row r="12" spans="1:13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s="1" t="s">
        <v>19</v>
      </c>
    </row>
    <row r="13" spans="1:13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s="1" t="s">
        <v>20</v>
      </c>
    </row>
    <row r="14" spans="1:13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s="1" t="s">
        <v>21</v>
      </c>
    </row>
    <row r="15" spans="1:13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s="1" t="s">
        <v>22</v>
      </c>
    </row>
    <row r="16" spans="1:13" x14ac:dyDescent="0.25">
      <c r="A16">
        <v>22</v>
      </c>
      <c r="B16">
        <v>6</v>
      </c>
      <c r="C16">
        <v>198</v>
      </c>
      <c r="D16">
        <v>95</v>
      </c>
      <c r="E16">
        <v>2833</v>
      </c>
      <c r="F16">
        <v>15.5</v>
      </c>
      <c r="G16">
        <v>70</v>
      </c>
      <c r="H16">
        <v>1</v>
      </c>
      <c r="I16" s="1" t="s">
        <v>24</v>
      </c>
    </row>
    <row r="17" spans="1:9" x14ac:dyDescent="0.25">
      <c r="A17">
        <v>18</v>
      </c>
      <c r="B17">
        <v>6</v>
      </c>
      <c r="C17">
        <v>199</v>
      </c>
      <c r="D17">
        <v>97</v>
      </c>
      <c r="E17">
        <v>2774</v>
      </c>
      <c r="F17">
        <v>15.5</v>
      </c>
      <c r="G17">
        <v>70</v>
      </c>
      <c r="H17">
        <v>1</v>
      </c>
      <c r="I17" s="1" t="s">
        <v>25</v>
      </c>
    </row>
    <row r="18" spans="1:9" x14ac:dyDescent="0.25">
      <c r="A18">
        <v>21</v>
      </c>
      <c r="B18">
        <v>6</v>
      </c>
      <c r="C18">
        <v>200</v>
      </c>
      <c r="D18">
        <v>85</v>
      </c>
      <c r="E18">
        <v>2587</v>
      </c>
      <c r="F18">
        <v>16</v>
      </c>
      <c r="G18">
        <v>70</v>
      </c>
      <c r="H18">
        <v>1</v>
      </c>
      <c r="I18" s="1" t="s">
        <v>26</v>
      </c>
    </row>
    <row r="19" spans="1:9" x14ac:dyDescent="0.25">
      <c r="A19">
        <v>21</v>
      </c>
      <c r="B19">
        <v>6</v>
      </c>
      <c r="C19">
        <v>199</v>
      </c>
      <c r="D19">
        <v>90</v>
      </c>
      <c r="E19">
        <v>2648</v>
      </c>
      <c r="F19">
        <v>15</v>
      </c>
      <c r="G19">
        <v>70</v>
      </c>
      <c r="H19">
        <v>1</v>
      </c>
      <c r="I19" s="1" t="s">
        <v>33</v>
      </c>
    </row>
    <row r="20" spans="1:9" x14ac:dyDescent="0.25">
      <c r="A20">
        <v>10</v>
      </c>
      <c r="B20">
        <v>8</v>
      </c>
      <c r="C20">
        <v>360</v>
      </c>
      <c r="D20">
        <v>215</v>
      </c>
      <c r="E20">
        <v>4615</v>
      </c>
      <c r="F20">
        <v>14</v>
      </c>
      <c r="G20">
        <v>70</v>
      </c>
      <c r="H20">
        <v>1</v>
      </c>
      <c r="I20" s="1" t="s">
        <v>34</v>
      </c>
    </row>
    <row r="21" spans="1:9" x14ac:dyDescent="0.25">
      <c r="A21">
        <v>10</v>
      </c>
      <c r="B21">
        <v>8</v>
      </c>
      <c r="C21">
        <v>307</v>
      </c>
      <c r="D21">
        <v>200</v>
      </c>
      <c r="E21">
        <v>4376</v>
      </c>
      <c r="F21">
        <v>15</v>
      </c>
      <c r="G21">
        <v>70</v>
      </c>
      <c r="H21">
        <v>1</v>
      </c>
      <c r="I21" s="1" t="s">
        <v>35</v>
      </c>
    </row>
    <row r="22" spans="1:9" x14ac:dyDescent="0.25">
      <c r="A22">
        <v>11</v>
      </c>
      <c r="B22">
        <v>8</v>
      </c>
      <c r="C22">
        <v>318</v>
      </c>
      <c r="D22">
        <v>210</v>
      </c>
      <c r="E22">
        <v>4382</v>
      </c>
      <c r="F22">
        <v>13.5</v>
      </c>
      <c r="G22">
        <v>70</v>
      </c>
      <c r="H22">
        <v>1</v>
      </c>
      <c r="I22" s="1" t="s">
        <v>36</v>
      </c>
    </row>
    <row r="23" spans="1:9" x14ac:dyDescent="0.25">
      <c r="A23">
        <v>9</v>
      </c>
      <c r="B23">
        <v>8</v>
      </c>
      <c r="C23">
        <v>304</v>
      </c>
      <c r="D23">
        <v>193</v>
      </c>
      <c r="E23">
        <v>4732</v>
      </c>
      <c r="F23">
        <v>18.5</v>
      </c>
      <c r="G23">
        <v>70</v>
      </c>
      <c r="H23">
        <v>1</v>
      </c>
      <c r="I23" s="1" t="s">
        <v>37</v>
      </c>
    </row>
    <row r="24" spans="1:9" x14ac:dyDescent="0.25">
      <c r="A24">
        <v>28</v>
      </c>
      <c r="B24">
        <v>4</v>
      </c>
      <c r="C24">
        <v>140</v>
      </c>
      <c r="D24">
        <v>90</v>
      </c>
      <c r="E24">
        <v>2264</v>
      </c>
      <c r="F24">
        <v>15.5</v>
      </c>
      <c r="G24">
        <v>71</v>
      </c>
      <c r="H24">
        <v>1</v>
      </c>
      <c r="I24" s="1" t="s">
        <v>38</v>
      </c>
    </row>
    <row r="25" spans="1:9" x14ac:dyDescent="0.25">
      <c r="A25">
        <v>25</v>
      </c>
      <c r="B25">
        <v>4</v>
      </c>
      <c r="C25">
        <v>98</v>
      </c>
      <c r="E25">
        <v>2046</v>
      </c>
      <c r="F25">
        <v>19</v>
      </c>
      <c r="G25">
        <v>71</v>
      </c>
      <c r="H25">
        <v>1</v>
      </c>
      <c r="I25" s="1" t="s">
        <v>40</v>
      </c>
    </row>
    <row r="26" spans="1:9" x14ac:dyDescent="0.25">
      <c r="A26">
        <v>19</v>
      </c>
      <c r="B26">
        <v>6</v>
      </c>
      <c r="C26">
        <v>232</v>
      </c>
      <c r="D26">
        <v>100</v>
      </c>
      <c r="E26">
        <v>2634</v>
      </c>
      <c r="F26">
        <v>13</v>
      </c>
      <c r="G26">
        <v>71</v>
      </c>
      <c r="H26">
        <v>1</v>
      </c>
      <c r="I26" s="1" t="s">
        <v>33</v>
      </c>
    </row>
    <row r="27" spans="1:9" x14ac:dyDescent="0.25">
      <c r="A27">
        <v>16</v>
      </c>
      <c r="B27">
        <v>6</v>
      </c>
      <c r="C27">
        <v>225</v>
      </c>
      <c r="D27">
        <v>105</v>
      </c>
      <c r="E27">
        <v>3439</v>
      </c>
      <c r="F27">
        <v>15.5</v>
      </c>
      <c r="G27">
        <v>71</v>
      </c>
      <c r="H27">
        <v>1</v>
      </c>
      <c r="I27" s="1" t="s">
        <v>41</v>
      </c>
    </row>
    <row r="28" spans="1:9" x14ac:dyDescent="0.25">
      <c r="A28">
        <v>17</v>
      </c>
      <c r="B28">
        <v>6</v>
      </c>
      <c r="C28">
        <v>250</v>
      </c>
      <c r="D28">
        <v>100</v>
      </c>
      <c r="E28">
        <v>3329</v>
      </c>
      <c r="F28">
        <v>15.5</v>
      </c>
      <c r="G28">
        <v>71</v>
      </c>
      <c r="H28">
        <v>1</v>
      </c>
      <c r="I28" s="1" t="s">
        <v>9</v>
      </c>
    </row>
    <row r="29" spans="1:9" x14ac:dyDescent="0.25">
      <c r="A29">
        <v>19</v>
      </c>
      <c r="B29">
        <v>6</v>
      </c>
      <c r="C29">
        <v>250</v>
      </c>
      <c r="D29">
        <v>88</v>
      </c>
      <c r="E29">
        <v>3302</v>
      </c>
      <c r="F29">
        <v>15.5</v>
      </c>
      <c r="G29">
        <v>71</v>
      </c>
      <c r="H29">
        <v>1</v>
      </c>
      <c r="I29" s="1" t="s">
        <v>42</v>
      </c>
    </row>
    <row r="30" spans="1:9" x14ac:dyDescent="0.25">
      <c r="A30">
        <v>18</v>
      </c>
      <c r="B30">
        <v>6</v>
      </c>
      <c r="C30">
        <v>232</v>
      </c>
      <c r="D30">
        <v>100</v>
      </c>
      <c r="E30">
        <v>3288</v>
      </c>
      <c r="F30">
        <v>15.5</v>
      </c>
      <c r="G30">
        <v>71</v>
      </c>
      <c r="H30">
        <v>1</v>
      </c>
      <c r="I30" s="1" t="s">
        <v>43</v>
      </c>
    </row>
    <row r="31" spans="1:9" x14ac:dyDescent="0.25">
      <c r="A31">
        <v>14</v>
      </c>
      <c r="B31">
        <v>8</v>
      </c>
      <c r="C31">
        <v>350</v>
      </c>
      <c r="D31">
        <v>165</v>
      </c>
      <c r="E31">
        <v>4209</v>
      </c>
      <c r="F31">
        <v>12</v>
      </c>
      <c r="G31">
        <v>71</v>
      </c>
      <c r="H31">
        <v>1</v>
      </c>
      <c r="I31" s="1" t="s">
        <v>15</v>
      </c>
    </row>
    <row r="32" spans="1:9" x14ac:dyDescent="0.25">
      <c r="A32">
        <v>14</v>
      </c>
      <c r="B32">
        <v>8</v>
      </c>
      <c r="C32">
        <v>400</v>
      </c>
      <c r="D32">
        <v>175</v>
      </c>
      <c r="E32">
        <v>4464</v>
      </c>
      <c r="F32">
        <v>11.5</v>
      </c>
      <c r="G32">
        <v>71</v>
      </c>
      <c r="H32">
        <v>1</v>
      </c>
      <c r="I32" s="1" t="s">
        <v>44</v>
      </c>
    </row>
    <row r="33" spans="1:9" x14ac:dyDescent="0.25">
      <c r="A33">
        <v>14</v>
      </c>
      <c r="B33">
        <v>8</v>
      </c>
      <c r="C33">
        <v>351</v>
      </c>
      <c r="D33">
        <v>153</v>
      </c>
      <c r="E33">
        <v>4154</v>
      </c>
      <c r="F33">
        <v>13.5</v>
      </c>
      <c r="G33">
        <v>71</v>
      </c>
      <c r="H33">
        <v>1</v>
      </c>
      <c r="I33" s="1" t="s">
        <v>14</v>
      </c>
    </row>
    <row r="34" spans="1:9" x14ac:dyDescent="0.25">
      <c r="A34">
        <v>14</v>
      </c>
      <c r="B34">
        <v>8</v>
      </c>
      <c r="C34">
        <v>318</v>
      </c>
      <c r="D34">
        <v>150</v>
      </c>
      <c r="E34">
        <v>4096</v>
      </c>
      <c r="F34">
        <v>13</v>
      </c>
      <c r="G34">
        <v>71</v>
      </c>
      <c r="H34">
        <v>1</v>
      </c>
      <c r="I34" s="1" t="s">
        <v>16</v>
      </c>
    </row>
    <row r="35" spans="1:9" x14ac:dyDescent="0.25">
      <c r="A35">
        <v>12</v>
      </c>
      <c r="B35">
        <v>8</v>
      </c>
      <c r="C35">
        <v>383</v>
      </c>
      <c r="D35">
        <v>180</v>
      </c>
      <c r="E35">
        <v>4955</v>
      </c>
      <c r="F35">
        <v>11.5</v>
      </c>
      <c r="G35">
        <v>71</v>
      </c>
      <c r="H35">
        <v>1</v>
      </c>
      <c r="I35" s="1" t="s">
        <v>45</v>
      </c>
    </row>
    <row r="36" spans="1:9" x14ac:dyDescent="0.25">
      <c r="A36">
        <v>13</v>
      </c>
      <c r="B36">
        <v>8</v>
      </c>
      <c r="C36">
        <v>400</v>
      </c>
      <c r="D36">
        <v>170</v>
      </c>
      <c r="E36">
        <v>4746</v>
      </c>
      <c r="F36">
        <v>12</v>
      </c>
      <c r="G36">
        <v>71</v>
      </c>
      <c r="H36">
        <v>1</v>
      </c>
      <c r="I36" s="1" t="s">
        <v>46</v>
      </c>
    </row>
    <row r="37" spans="1:9" x14ac:dyDescent="0.25">
      <c r="A37">
        <v>13</v>
      </c>
      <c r="B37">
        <v>8</v>
      </c>
      <c r="C37">
        <v>400</v>
      </c>
      <c r="D37">
        <v>175</v>
      </c>
      <c r="E37">
        <v>5140</v>
      </c>
      <c r="F37">
        <v>12</v>
      </c>
      <c r="G37">
        <v>71</v>
      </c>
      <c r="H37">
        <v>1</v>
      </c>
      <c r="I37" s="1" t="s">
        <v>47</v>
      </c>
    </row>
    <row r="38" spans="1:9" x14ac:dyDescent="0.25">
      <c r="A38">
        <v>18</v>
      </c>
      <c r="B38">
        <v>6</v>
      </c>
      <c r="C38">
        <v>258</v>
      </c>
      <c r="D38">
        <v>110</v>
      </c>
      <c r="E38">
        <v>2962</v>
      </c>
      <c r="F38">
        <v>13.5</v>
      </c>
      <c r="G38">
        <v>71</v>
      </c>
      <c r="H38">
        <v>1</v>
      </c>
      <c r="I38" s="1" t="s">
        <v>48</v>
      </c>
    </row>
    <row r="39" spans="1:9" x14ac:dyDescent="0.25">
      <c r="A39">
        <v>22</v>
      </c>
      <c r="B39">
        <v>4</v>
      </c>
      <c r="C39">
        <v>140</v>
      </c>
      <c r="D39">
        <v>72</v>
      </c>
      <c r="E39">
        <v>2408</v>
      </c>
      <c r="F39">
        <v>19</v>
      </c>
      <c r="G39">
        <v>71</v>
      </c>
      <c r="H39">
        <v>1</v>
      </c>
      <c r="I39" s="1" t="s">
        <v>49</v>
      </c>
    </row>
    <row r="40" spans="1:9" x14ac:dyDescent="0.25">
      <c r="A40">
        <v>19</v>
      </c>
      <c r="B40">
        <v>6</v>
      </c>
      <c r="C40">
        <v>250</v>
      </c>
      <c r="D40">
        <v>100</v>
      </c>
      <c r="E40">
        <v>3282</v>
      </c>
      <c r="F40">
        <v>15</v>
      </c>
      <c r="G40">
        <v>71</v>
      </c>
      <c r="H40">
        <v>1</v>
      </c>
      <c r="I40" s="1" t="s">
        <v>50</v>
      </c>
    </row>
    <row r="41" spans="1:9" x14ac:dyDescent="0.25">
      <c r="A41">
        <v>18</v>
      </c>
      <c r="B41">
        <v>6</v>
      </c>
      <c r="C41">
        <v>250</v>
      </c>
      <c r="D41">
        <v>88</v>
      </c>
      <c r="E41">
        <v>3139</v>
      </c>
      <c r="F41">
        <v>14.5</v>
      </c>
      <c r="G41">
        <v>71</v>
      </c>
      <c r="H41">
        <v>1</v>
      </c>
      <c r="I41" s="1" t="s">
        <v>51</v>
      </c>
    </row>
    <row r="42" spans="1:9" x14ac:dyDescent="0.25">
      <c r="A42">
        <v>23</v>
      </c>
      <c r="B42">
        <v>4</v>
      </c>
      <c r="C42">
        <v>122</v>
      </c>
      <c r="D42">
        <v>86</v>
      </c>
      <c r="E42">
        <v>2220</v>
      </c>
      <c r="F42">
        <v>14</v>
      </c>
      <c r="G42">
        <v>71</v>
      </c>
      <c r="H42">
        <v>1</v>
      </c>
      <c r="I42" s="1" t="s">
        <v>52</v>
      </c>
    </row>
    <row r="43" spans="1:9" x14ac:dyDescent="0.25">
      <c r="A43">
        <v>26</v>
      </c>
      <c r="B43">
        <v>4</v>
      </c>
      <c r="C43">
        <v>91</v>
      </c>
      <c r="D43">
        <v>70</v>
      </c>
      <c r="E43">
        <v>1955</v>
      </c>
      <c r="F43">
        <v>20.5</v>
      </c>
      <c r="G43">
        <v>71</v>
      </c>
      <c r="H43">
        <v>1</v>
      </c>
      <c r="I43" s="1" t="s">
        <v>59</v>
      </c>
    </row>
    <row r="44" spans="1:9" x14ac:dyDescent="0.25">
      <c r="A44">
        <v>25</v>
      </c>
      <c r="B44">
        <v>4</v>
      </c>
      <c r="C44">
        <v>97.5</v>
      </c>
      <c r="D44">
        <v>80</v>
      </c>
      <c r="E44">
        <v>2126</v>
      </c>
      <c r="F44">
        <v>17</v>
      </c>
      <c r="G44">
        <v>72</v>
      </c>
      <c r="H44">
        <v>1</v>
      </c>
      <c r="I44" s="1" t="s">
        <v>61</v>
      </c>
    </row>
    <row r="45" spans="1:9" x14ac:dyDescent="0.25">
      <c r="A45">
        <v>20</v>
      </c>
      <c r="B45">
        <v>4</v>
      </c>
      <c r="C45">
        <v>140</v>
      </c>
      <c r="D45">
        <v>90</v>
      </c>
      <c r="E45">
        <v>2408</v>
      </c>
      <c r="F45">
        <v>19.5</v>
      </c>
      <c r="G45">
        <v>72</v>
      </c>
      <c r="H45">
        <v>1</v>
      </c>
      <c r="I45" s="1" t="s">
        <v>63</v>
      </c>
    </row>
    <row r="46" spans="1:9" x14ac:dyDescent="0.25">
      <c r="A46">
        <v>21</v>
      </c>
      <c r="B46">
        <v>4</v>
      </c>
      <c r="C46">
        <v>122</v>
      </c>
      <c r="D46">
        <v>86</v>
      </c>
      <c r="E46">
        <v>2226</v>
      </c>
      <c r="F46">
        <v>16.5</v>
      </c>
      <c r="G46">
        <v>72</v>
      </c>
      <c r="H46">
        <v>1</v>
      </c>
      <c r="I46" s="1" t="s">
        <v>64</v>
      </c>
    </row>
    <row r="47" spans="1:9" x14ac:dyDescent="0.25">
      <c r="A47">
        <v>13</v>
      </c>
      <c r="B47">
        <v>8</v>
      </c>
      <c r="C47">
        <v>350</v>
      </c>
      <c r="D47">
        <v>165</v>
      </c>
      <c r="E47">
        <v>4274</v>
      </c>
      <c r="F47">
        <v>12</v>
      </c>
      <c r="G47">
        <v>72</v>
      </c>
      <c r="H47">
        <v>1</v>
      </c>
      <c r="I47" s="1" t="s">
        <v>15</v>
      </c>
    </row>
    <row r="48" spans="1:9" x14ac:dyDescent="0.25">
      <c r="A48">
        <v>14</v>
      </c>
      <c r="B48">
        <v>8</v>
      </c>
      <c r="C48">
        <v>400</v>
      </c>
      <c r="D48">
        <v>175</v>
      </c>
      <c r="E48">
        <v>4385</v>
      </c>
      <c r="F48">
        <v>12</v>
      </c>
      <c r="G48">
        <v>72</v>
      </c>
      <c r="H48">
        <v>1</v>
      </c>
      <c r="I48" s="1" t="s">
        <v>17</v>
      </c>
    </row>
    <row r="49" spans="1:9" x14ac:dyDescent="0.25">
      <c r="A49">
        <v>15</v>
      </c>
      <c r="B49">
        <v>8</v>
      </c>
      <c r="C49">
        <v>318</v>
      </c>
      <c r="D49">
        <v>150</v>
      </c>
      <c r="E49">
        <v>4135</v>
      </c>
      <c r="F49">
        <v>13.5</v>
      </c>
      <c r="G49">
        <v>72</v>
      </c>
      <c r="H49">
        <v>1</v>
      </c>
      <c r="I49" s="1" t="s">
        <v>16</v>
      </c>
    </row>
    <row r="50" spans="1:9" x14ac:dyDescent="0.25">
      <c r="A50">
        <v>14</v>
      </c>
      <c r="B50">
        <v>8</v>
      </c>
      <c r="C50">
        <v>351</v>
      </c>
      <c r="D50">
        <v>153</v>
      </c>
      <c r="E50">
        <v>4129</v>
      </c>
      <c r="F50">
        <v>13</v>
      </c>
      <c r="G50">
        <v>72</v>
      </c>
      <c r="H50">
        <v>1</v>
      </c>
      <c r="I50" s="1" t="s">
        <v>14</v>
      </c>
    </row>
    <row r="51" spans="1:9" x14ac:dyDescent="0.25">
      <c r="A51">
        <v>17</v>
      </c>
      <c r="B51">
        <v>8</v>
      </c>
      <c r="C51">
        <v>304</v>
      </c>
      <c r="D51">
        <v>150</v>
      </c>
      <c r="E51">
        <v>3672</v>
      </c>
      <c r="F51">
        <v>11.5</v>
      </c>
      <c r="G51">
        <v>72</v>
      </c>
      <c r="H51">
        <v>1</v>
      </c>
      <c r="I51" s="1" t="s">
        <v>65</v>
      </c>
    </row>
    <row r="52" spans="1:9" x14ac:dyDescent="0.25">
      <c r="A52">
        <v>11</v>
      </c>
      <c r="B52">
        <v>8</v>
      </c>
      <c r="C52">
        <v>429</v>
      </c>
      <c r="D52">
        <v>208</v>
      </c>
      <c r="E52">
        <v>4633</v>
      </c>
      <c r="F52">
        <v>11</v>
      </c>
      <c r="G52">
        <v>72</v>
      </c>
      <c r="H52">
        <v>1</v>
      </c>
      <c r="I52" s="1" t="s">
        <v>66</v>
      </c>
    </row>
    <row r="53" spans="1:9" x14ac:dyDescent="0.25">
      <c r="A53">
        <v>13</v>
      </c>
      <c r="B53">
        <v>8</v>
      </c>
      <c r="C53">
        <v>350</v>
      </c>
      <c r="D53">
        <v>155</v>
      </c>
      <c r="E53">
        <v>4502</v>
      </c>
      <c r="F53">
        <v>13.5</v>
      </c>
      <c r="G53">
        <v>72</v>
      </c>
      <c r="H53">
        <v>1</v>
      </c>
      <c r="I53" s="1" t="s">
        <v>67</v>
      </c>
    </row>
    <row r="54" spans="1:9" x14ac:dyDescent="0.25">
      <c r="A54">
        <v>12</v>
      </c>
      <c r="B54">
        <v>8</v>
      </c>
      <c r="C54">
        <v>350</v>
      </c>
      <c r="D54">
        <v>160</v>
      </c>
      <c r="E54">
        <v>4456</v>
      </c>
      <c r="F54">
        <v>13.5</v>
      </c>
      <c r="G54">
        <v>72</v>
      </c>
      <c r="H54">
        <v>1</v>
      </c>
      <c r="I54" s="1" t="s">
        <v>68</v>
      </c>
    </row>
    <row r="55" spans="1:9" x14ac:dyDescent="0.25">
      <c r="A55">
        <v>13</v>
      </c>
      <c r="B55">
        <v>8</v>
      </c>
      <c r="C55">
        <v>400</v>
      </c>
      <c r="D55">
        <v>190</v>
      </c>
      <c r="E55">
        <v>4422</v>
      </c>
      <c r="F55">
        <v>12.5</v>
      </c>
      <c r="G55">
        <v>72</v>
      </c>
      <c r="H55">
        <v>1</v>
      </c>
      <c r="I55" s="1" t="s">
        <v>69</v>
      </c>
    </row>
    <row r="56" spans="1:9" x14ac:dyDescent="0.25">
      <c r="A56">
        <v>15</v>
      </c>
      <c r="B56">
        <v>8</v>
      </c>
      <c r="C56">
        <v>304</v>
      </c>
      <c r="D56">
        <v>150</v>
      </c>
      <c r="E56">
        <v>3892</v>
      </c>
      <c r="F56">
        <v>12.5</v>
      </c>
      <c r="G56">
        <v>72</v>
      </c>
      <c r="H56">
        <v>1</v>
      </c>
      <c r="I56" s="1" t="s">
        <v>71</v>
      </c>
    </row>
    <row r="57" spans="1:9" x14ac:dyDescent="0.25">
      <c r="A57">
        <v>13</v>
      </c>
      <c r="B57">
        <v>8</v>
      </c>
      <c r="C57">
        <v>307</v>
      </c>
      <c r="D57">
        <v>130</v>
      </c>
      <c r="E57">
        <v>4098</v>
      </c>
      <c r="F57">
        <v>14</v>
      </c>
      <c r="G57">
        <v>72</v>
      </c>
      <c r="H57">
        <v>1</v>
      </c>
      <c r="I57" s="1" t="s">
        <v>72</v>
      </c>
    </row>
    <row r="58" spans="1:9" x14ac:dyDescent="0.25">
      <c r="A58">
        <v>13</v>
      </c>
      <c r="B58">
        <v>8</v>
      </c>
      <c r="C58">
        <v>302</v>
      </c>
      <c r="D58">
        <v>140</v>
      </c>
      <c r="E58">
        <v>4294</v>
      </c>
      <c r="F58">
        <v>16</v>
      </c>
      <c r="G58">
        <v>72</v>
      </c>
      <c r="H58">
        <v>1</v>
      </c>
      <c r="I58" s="1" t="s">
        <v>73</v>
      </c>
    </row>
    <row r="59" spans="1:9" x14ac:dyDescent="0.25">
      <c r="A59">
        <v>14</v>
      </c>
      <c r="B59">
        <v>8</v>
      </c>
      <c r="C59">
        <v>318</v>
      </c>
      <c r="D59">
        <v>150</v>
      </c>
      <c r="E59">
        <v>4077</v>
      </c>
      <c r="F59">
        <v>14</v>
      </c>
      <c r="G59">
        <v>72</v>
      </c>
      <c r="H59">
        <v>1</v>
      </c>
      <c r="I59" s="1" t="s">
        <v>74</v>
      </c>
    </row>
    <row r="60" spans="1:9" x14ac:dyDescent="0.25">
      <c r="A60">
        <v>22</v>
      </c>
      <c r="B60">
        <v>4</v>
      </c>
      <c r="C60">
        <v>122</v>
      </c>
      <c r="D60">
        <v>86</v>
      </c>
      <c r="E60">
        <v>2395</v>
      </c>
      <c r="F60">
        <v>16</v>
      </c>
      <c r="G60">
        <v>72</v>
      </c>
      <c r="H60">
        <v>1</v>
      </c>
      <c r="I60" s="1" t="s">
        <v>79</v>
      </c>
    </row>
    <row r="61" spans="1:9" x14ac:dyDescent="0.25">
      <c r="A61">
        <v>28</v>
      </c>
      <c r="B61">
        <v>4</v>
      </c>
      <c r="C61">
        <v>98</v>
      </c>
      <c r="D61">
        <v>80</v>
      </c>
      <c r="E61">
        <v>2164</v>
      </c>
      <c r="F61">
        <v>15</v>
      </c>
      <c r="G61">
        <v>72</v>
      </c>
      <c r="H61">
        <v>1</v>
      </c>
      <c r="I61" s="1" t="s">
        <v>82</v>
      </c>
    </row>
    <row r="62" spans="1:9" x14ac:dyDescent="0.25">
      <c r="A62">
        <v>13</v>
      </c>
      <c r="B62">
        <v>8</v>
      </c>
      <c r="C62">
        <v>350</v>
      </c>
      <c r="D62">
        <v>175</v>
      </c>
      <c r="E62">
        <v>4100</v>
      </c>
      <c r="F62">
        <v>13</v>
      </c>
      <c r="G62">
        <v>73</v>
      </c>
      <c r="H62">
        <v>1</v>
      </c>
      <c r="I62" s="1" t="s">
        <v>84</v>
      </c>
    </row>
    <row r="63" spans="1:9" x14ac:dyDescent="0.25">
      <c r="A63">
        <v>14</v>
      </c>
      <c r="B63">
        <v>8</v>
      </c>
      <c r="C63">
        <v>304</v>
      </c>
      <c r="D63">
        <v>150</v>
      </c>
      <c r="E63">
        <v>3672</v>
      </c>
      <c r="F63">
        <v>11.5</v>
      </c>
      <c r="G63">
        <v>73</v>
      </c>
      <c r="H63">
        <v>1</v>
      </c>
      <c r="I63" s="1" t="s">
        <v>43</v>
      </c>
    </row>
    <row r="64" spans="1:9" x14ac:dyDescent="0.25">
      <c r="A64">
        <v>13</v>
      </c>
      <c r="B64">
        <v>8</v>
      </c>
      <c r="C64">
        <v>350</v>
      </c>
      <c r="D64">
        <v>145</v>
      </c>
      <c r="E64">
        <v>3988</v>
      </c>
      <c r="F64">
        <v>13</v>
      </c>
      <c r="G64">
        <v>73</v>
      </c>
      <c r="H64">
        <v>1</v>
      </c>
      <c r="I64" s="1" t="s">
        <v>85</v>
      </c>
    </row>
    <row r="65" spans="1:9" x14ac:dyDescent="0.25">
      <c r="A65">
        <v>14</v>
      </c>
      <c r="B65">
        <v>8</v>
      </c>
      <c r="C65">
        <v>302</v>
      </c>
      <c r="D65">
        <v>137</v>
      </c>
      <c r="E65">
        <v>4042</v>
      </c>
      <c r="F65">
        <v>14.5</v>
      </c>
      <c r="G65">
        <v>73</v>
      </c>
      <c r="H65">
        <v>1</v>
      </c>
      <c r="I65" s="1" t="s">
        <v>86</v>
      </c>
    </row>
    <row r="66" spans="1:9" x14ac:dyDescent="0.25">
      <c r="A66">
        <v>15</v>
      </c>
      <c r="B66">
        <v>8</v>
      </c>
      <c r="C66">
        <v>318</v>
      </c>
      <c r="D66">
        <v>150</v>
      </c>
      <c r="E66">
        <v>3777</v>
      </c>
      <c r="F66">
        <v>12.5</v>
      </c>
      <c r="G66">
        <v>73</v>
      </c>
      <c r="H66">
        <v>1</v>
      </c>
      <c r="I66" s="1" t="s">
        <v>87</v>
      </c>
    </row>
    <row r="67" spans="1:9" x14ac:dyDescent="0.25">
      <c r="A67">
        <v>12</v>
      </c>
      <c r="B67">
        <v>8</v>
      </c>
      <c r="C67">
        <v>429</v>
      </c>
      <c r="D67">
        <v>198</v>
      </c>
      <c r="E67">
        <v>4952</v>
      </c>
      <c r="F67">
        <v>11.5</v>
      </c>
      <c r="G67">
        <v>73</v>
      </c>
      <c r="H67">
        <v>1</v>
      </c>
      <c r="I67" s="1" t="s">
        <v>88</v>
      </c>
    </row>
    <row r="68" spans="1:9" x14ac:dyDescent="0.25">
      <c r="A68">
        <v>13</v>
      </c>
      <c r="B68">
        <v>8</v>
      </c>
      <c r="C68">
        <v>400</v>
      </c>
      <c r="D68">
        <v>150</v>
      </c>
      <c r="E68">
        <v>4464</v>
      </c>
      <c r="F68">
        <v>12</v>
      </c>
      <c r="G68">
        <v>73</v>
      </c>
      <c r="H68">
        <v>1</v>
      </c>
      <c r="I68" s="1" t="s">
        <v>89</v>
      </c>
    </row>
    <row r="69" spans="1:9" x14ac:dyDescent="0.25">
      <c r="A69">
        <v>13</v>
      </c>
      <c r="B69">
        <v>8</v>
      </c>
      <c r="C69">
        <v>351</v>
      </c>
      <c r="D69">
        <v>158</v>
      </c>
      <c r="E69">
        <v>4363</v>
      </c>
      <c r="F69">
        <v>13</v>
      </c>
      <c r="G69">
        <v>73</v>
      </c>
      <c r="H69">
        <v>1</v>
      </c>
      <c r="I69" s="1" t="s">
        <v>90</v>
      </c>
    </row>
    <row r="70" spans="1:9" x14ac:dyDescent="0.25">
      <c r="A70">
        <v>14</v>
      </c>
      <c r="B70">
        <v>8</v>
      </c>
      <c r="C70">
        <v>318</v>
      </c>
      <c r="D70">
        <v>150</v>
      </c>
      <c r="E70">
        <v>4237</v>
      </c>
      <c r="F70">
        <v>14.5</v>
      </c>
      <c r="G70">
        <v>73</v>
      </c>
      <c r="H70">
        <v>1</v>
      </c>
      <c r="I70" s="1" t="s">
        <v>91</v>
      </c>
    </row>
    <row r="71" spans="1:9" x14ac:dyDescent="0.25">
      <c r="A71">
        <v>13</v>
      </c>
      <c r="B71">
        <v>8</v>
      </c>
      <c r="C71">
        <v>440</v>
      </c>
      <c r="D71">
        <v>215</v>
      </c>
      <c r="E71">
        <v>4735</v>
      </c>
      <c r="F71">
        <v>11</v>
      </c>
      <c r="G71">
        <v>73</v>
      </c>
      <c r="H71">
        <v>1</v>
      </c>
      <c r="I71" s="1" t="s">
        <v>92</v>
      </c>
    </row>
    <row r="72" spans="1:9" x14ac:dyDescent="0.25">
      <c r="A72">
        <v>12</v>
      </c>
      <c r="B72">
        <v>8</v>
      </c>
      <c r="C72">
        <v>455</v>
      </c>
      <c r="D72">
        <v>225</v>
      </c>
      <c r="E72">
        <v>4951</v>
      </c>
      <c r="F72">
        <v>11</v>
      </c>
      <c r="G72">
        <v>73</v>
      </c>
      <c r="H72">
        <v>1</v>
      </c>
      <c r="I72" s="1" t="s">
        <v>93</v>
      </c>
    </row>
    <row r="73" spans="1:9" x14ac:dyDescent="0.25">
      <c r="A73">
        <v>13</v>
      </c>
      <c r="B73">
        <v>8</v>
      </c>
      <c r="C73">
        <v>360</v>
      </c>
      <c r="D73">
        <v>175</v>
      </c>
      <c r="E73">
        <v>3821</v>
      </c>
      <c r="F73">
        <v>11</v>
      </c>
      <c r="G73">
        <v>73</v>
      </c>
      <c r="H73">
        <v>1</v>
      </c>
      <c r="I73" s="1" t="s">
        <v>94</v>
      </c>
    </row>
    <row r="74" spans="1:9" x14ac:dyDescent="0.25">
      <c r="A74">
        <v>18</v>
      </c>
      <c r="B74">
        <v>6</v>
      </c>
      <c r="C74">
        <v>225</v>
      </c>
      <c r="D74">
        <v>105</v>
      </c>
      <c r="E74">
        <v>3121</v>
      </c>
      <c r="F74">
        <v>16.5</v>
      </c>
      <c r="G74">
        <v>73</v>
      </c>
      <c r="H74">
        <v>1</v>
      </c>
      <c r="I74" s="1" t="s">
        <v>95</v>
      </c>
    </row>
    <row r="75" spans="1:9" x14ac:dyDescent="0.25">
      <c r="A75">
        <v>16</v>
      </c>
      <c r="B75">
        <v>6</v>
      </c>
      <c r="C75">
        <v>250</v>
      </c>
      <c r="D75">
        <v>100</v>
      </c>
      <c r="E75">
        <v>3278</v>
      </c>
      <c r="F75">
        <v>18</v>
      </c>
      <c r="G75">
        <v>73</v>
      </c>
      <c r="H75">
        <v>1</v>
      </c>
      <c r="I75" s="1" t="s">
        <v>96</v>
      </c>
    </row>
    <row r="76" spans="1:9" x14ac:dyDescent="0.25">
      <c r="A76">
        <v>18</v>
      </c>
      <c r="B76">
        <v>6</v>
      </c>
      <c r="C76">
        <v>232</v>
      </c>
      <c r="D76">
        <v>100</v>
      </c>
      <c r="E76">
        <v>2945</v>
      </c>
      <c r="F76">
        <v>16</v>
      </c>
      <c r="G76">
        <v>73</v>
      </c>
      <c r="H76">
        <v>1</v>
      </c>
      <c r="I76" s="1" t="s">
        <v>25</v>
      </c>
    </row>
    <row r="77" spans="1:9" x14ac:dyDescent="0.25">
      <c r="A77">
        <v>18</v>
      </c>
      <c r="B77">
        <v>6</v>
      </c>
      <c r="C77">
        <v>250</v>
      </c>
      <c r="D77">
        <v>88</v>
      </c>
      <c r="E77">
        <v>3021</v>
      </c>
      <c r="F77">
        <v>16.5</v>
      </c>
      <c r="G77">
        <v>73</v>
      </c>
      <c r="H77">
        <v>1</v>
      </c>
      <c r="I77" s="1" t="s">
        <v>26</v>
      </c>
    </row>
    <row r="78" spans="1:9" x14ac:dyDescent="0.25">
      <c r="A78">
        <v>23</v>
      </c>
      <c r="B78">
        <v>6</v>
      </c>
      <c r="C78">
        <v>198</v>
      </c>
      <c r="D78">
        <v>95</v>
      </c>
      <c r="E78">
        <v>2904</v>
      </c>
      <c r="F78">
        <v>16</v>
      </c>
      <c r="G78">
        <v>73</v>
      </c>
      <c r="H78">
        <v>1</v>
      </c>
      <c r="I78" s="1" t="s">
        <v>24</v>
      </c>
    </row>
    <row r="79" spans="1:9" x14ac:dyDescent="0.25">
      <c r="A79">
        <v>11</v>
      </c>
      <c r="B79">
        <v>8</v>
      </c>
      <c r="C79">
        <v>400</v>
      </c>
      <c r="D79">
        <v>150</v>
      </c>
      <c r="E79">
        <v>4997</v>
      </c>
      <c r="F79">
        <v>14</v>
      </c>
      <c r="G79">
        <v>73</v>
      </c>
      <c r="H79">
        <v>1</v>
      </c>
      <c r="I79" s="1" t="s">
        <v>15</v>
      </c>
    </row>
    <row r="80" spans="1:9" x14ac:dyDescent="0.25">
      <c r="A80">
        <v>12</v>
      </c>
      <c r="B80">
        <v>8</v>
      </c>
      <c r="C80">
        <v>400</v>
      </c>
      <c r="D80">
        <v>167</v>
      </c>
      <c r="E80">
        <v>4906</v>
      </c>
      <c r="F80">
        <v>12.5</v>
      </c>
      <c r="G80">
        <v>73</v>
      </c>
      <c r="H80">
        <v>1</v>
      </c>
      <c r="I80" s="1" t="s">
        <v>98</v>
      </c>
    </row>
    <row r="81" spans="1:9" x14ac:dyDescent="0.25">
      <c r="A81">
        <v>13</v>
      </c>
      <c r="B81">
        <v>8</v>
      </c>
      <c r="C81">
        <v>360</v>
      </c>
      <c r="D81">
        <v>170</v>
      </c>
      <c r="E81">
        <v>4654</v>
      </c>
      <c r="F81">
        <v>13</v>
      </c>
      <c r="G81">
        <v>73</v>
      </c>
      <c r="H81">
        <v>1</v>
      </c>
      <c r="I81" s="1" t="s">
        <v>99</v>
      </c>
    </row>
    <row r="82" spans="1:9" x14ac:dyDescent="0.25">
      <c r="A82">
        <v>12</v>
      </c>
      <c r="B82">
        <v>8</v>
      </c>
      <c r="C82">
        <v>350</v>
      </c>
      <c r="D82">
        <v>180</v>
      </c>
      <c r="E82">
        <v>4499</v>
      </c>
      <c r="F82">
        <v>12.5</v>
      </c>
      <c r="G82">
        <v>73</v>
      </c>
      <c r="H82">
        <v>1</v>
      </c>
      <c r="I82" s="1" t="s">
        <v>100</v>
      </c>
    </row>
    <row r="83" spans="1:9" x14ac:dyDescent="0.25">
      <c r="A83">
        <v>18</v>
      </c>
      <c r="B83">
        <v>6</v>
      </c>
      <c r="C83">
        <v>232</v>
      </c>
      <c r="D83">
        <v>100</v>
      </c>
      <c r="E83">
        <v>2789</v>
      </c>
      <c r="F83">
        <v>15</v>
      </c>
      <c r="G83">
        <v>73</v>
      </c>
      <c r="H83">
        <v>1</v>
      </c>
      <c r="I83" s="1" t="s">
        <v>33</v>
      </c>
    </row>
    <row r="84" spans="1:9" x14ac:dyDescent="0.25">
      <c r="A84">
        <v>21</v>
      </c>
      <c r="B84">
        <v>4</v>
      </c>
      <c r="C84">
        <v>140</v>
      </c>
      <c r="D84">
        <v>72</v>
      </c>
      <c r="E84">
        <v>2401</v>
      </c>
      <c r="F84">
        <v>19.5</v>
      </c>
      <c r="G84">
        <v>73</v>
      </c>
      <c r="H84">
        <v>1</v>
      </c>
      <c r="I84" s="1" t="s">
        <v>63</v>
      </c>
    </row>
    <row r="85" spans="1:9" x14ac:dyDescent="0.25">
      <c r="A85">
        <v>19</v>
      </c>
      <c r="B85">
        <v>4</v>
      </c>
      <c r="C85">
        <v>122</v>
      </c>
      <c r="D85">
        <v>85</v>
      </c>
      <c r="E85">
        <v>2310</v>
      </c>
      <c r="F85">
        <v>18.5</v>
      </c>
      <c r="G85">
        <v>73</v>
      </c>
      <c r="H85">
        <v>1</v>
      </c>
      <c r="I85" s="1" t="s">
        <v>40</v>
      </c>
    </row>
    <row r="86" spans="1:9" x14ac:dyDescent="0.25">
      <c r="A86">
        <v>21</v>
      </c>
      <c r="B86">
        <v>6</v>
      </c>
      <c r="C86">
        <v>155</v>
      </c>
      <c r="D86">
        <v>107</v>
      </c>
      <c r="E86">
        <v>2472</v>
      </c>
      <c r="F86">
        <v>14</v>
      </c>
      <c r="G86">
        <v>73</v>
      </c>
      <c r="H86">
        <v>1</v>
      </c>
      <c r="I86" s="1" t="s">
        <v>104</v>
      </c>
    </row>
    <row r="87" spans="1:9" x14ac:dyDescent="0.25">
      <c r="A87">
        <v>15</v>
      </c>
      <c r="B87">
        <v>8</v>
      </c>
      <c r="C87">
        <v>350</v>
      </c>
      <c r="D87">
        <v>145</v>
      </c>
      <c r="E87">
        <v>4082</v>
      </c>
      <c r="F87">
        <v>13</v>
      </c>
      <c r="G87">
        <v>73</v>
      </c>
      <c r="H87">
        <v>1</v>
      </c>
      <c r="I87" s="1" t="s">
        <v>106</v>
      </c>
    </row>
    <row r="88" spans="1:9" x14ac:dyDescent="0.25">
      <c r="A88">
        <v>16</v>
      </c>
      <c r="B88">
        <v>8</v>
      </c>
      <c r="C88">
        <v>400</v>
      </c>
      <c r="D88">
        <v>230</v>
      </c>
      <c r="E88">
        <v>4278</v>
      </c>
      <c r="F88">
        <v>9.5</v>
      </c>
      <c r="G88">
        <v>73</v>
      </c>
      <c r="H88">
        <v>1</v>
      </c>
      <c r="I88" s="1" t="s">
        <v>107</v>
      </c>
    </row>
    <row r="89" spans="1:9" x14ac:dyDescent="0.25">
      <c r="A89">
        <v>15</v>
      </c>
      <c r="B89">
        <v>8</v>
      </c>
      <c r="C89">
        <v>318</v>
      </c>
      <c r="D89">
        <v>150</v>
      </c>
      <c r="E89">
        <v>3399</v>
      </c>
      <c r="F89">
        <v>11</v>
      </c>
      <c r="G89">
        <v>73</v>
      </c>
      <c r="H89">
        <v>1</v>
      </c>
      <c r="I89" s="1" t="s">
        <v>112</v>
      </c>
    </row>
    <row r="90" spans="1:9" x14ac:dyDescent="0.25">
      <c r="A90">
        <v>11</v>
      </c>
      <c r="B90">
        <v>8</v>
      </c>
      <c r="C90">
        <v>350</v>
      </c>
      <c r="D90">
        <v>180</v>
      </c>
      <c r="E90">
        <v>3664</v>
      </c>
      <c r="F90">
        <v>11</v>
      </c>
      <c r="G90">
        <v>73</v>
      </c>
      <c r="H90">
        <v>1</v>
      </c>
      <c r="I90" s="1" t="s">
        <v>115</v>
      </c>
    </row>
    <row r="91" spans="1:9" x14ac:dyDescent="0.25">
      <c r="A91">
        <v>20</v>
      </c>
      <c r="B91">
        <v>6</v>
      </c>
      <c r="C91">
        <v>198</v>
      </c>
      <c r="D91">
        <v>95</v>
      </c>
      <c r="E91">
        <v>3102</v>
      </c>
      <c r="F91">
        <v>16.5</v>
      </c>
      <c r="G91">
        <v>74</v>
      </c>
      <c r="H91">
        <v>1</v>
      </c>
      <c r="I91" s="1" t="s">
        <v>24</v>
      </c>
    </row>
    <row r="92" spans="1:9" x14ac:dyDescent="0.25">
      <c r="A92">
        <v>21</v>
      </c>
      <c r="B92">
        <v>6</v>
      </c>
      <c r="C92">
        <v>200</v>
      </c>
      <c r="E92">
        <v>2875</v>
      </c>
      <c r="F92">
        <v>17</v>
      </c>
      <c r="G92">
        <v>74</v>
      </c>
      <c r="H92">
        <v>1</v>
      </c>
      <c r="I92" s="1" t="s">
        <v>26</v>
      </c>
    </row>
    <row r="93" spans="1:9" x14ac:dyDescent="0.25">
      <c r="A93">
        <v>19</v>
      </c>
      <c r="B93">
        <v>6</v>
      </c>
      <c r="C93">
        <v>232</v>
      </c>
      <c r="D93">
        <v>100</v>
      </c>
      <c r="E93">
        <v>2901</v>
      </c>
      <c r="F93">
        <v>16</v>
      </c>
      <c r="G93">
        <v>74</v>
      </c>
      <c r="H93">
        <v>1</v>
      </c>
      <c r="I93" s="1" t="s">
        <v>25</v>
      </c>
    </row>
    <row r="94" spans="1:9" x14ac:dyDescent="0.25">
      <c r="A94">
        <v>15</v>
      </c>
      <c r="B94">
        <v>6</v>
      </c>
      <c r="C94">
        <v>250</v>
      </c>
      <c r="D94">
        <v>100</v>
      </c>
      <c r="E94">
        <v>3336</v>
      </c>
      <c r="F94">
        <v>17</v>
      </c>
      <c r="G94">
        <v>74</v>
      </c>
      <c r="H94">
        <v>1</v>
      </c>
      <c r="I94" s="1" t="s">
        <v>116</v>
      </c>
    </row>
    <row r="95" spans="1:9" x14ac:dyDescent="0.25">
      <c r="A95">
        <v>26</v>
      </c>
      <c r="B95">
        <v>4</v>
      </c>
      <c r="C95">
        <v>122</v>
      </c>
      <c r="D95">
        <v>80</v>
      </c>
      <c r="E95">
        <v>2451</v>
      </c>
      <c r="F95">
        <v>16.5</v>
      </c>
      <c r="G95">
        <v>74</v>
      </c>
      <c r="H95">
        <v>1</v>
      </c>
      <c r="I95" s="1" t="s">
        <v>40</v>
      </c>
    </row>
    <row r="96" spans="1:9" x14ac:dyDescent="0.25">
      <c r="A96">
        <v>25</v>
      </c>
      <c r="B96">
        <v>4</v>
      </c>
      <c r="C96">
        <v>140</v>
      </c>
      <c r="D96">
        <v>75</v>
      </c>
      <c r="E96">
        <v>2542</v>
      </c>
      <c r="F96">
        <v>17</v>
      </c>
      <c r="G96">
        <v>74</v>
      </c>
      <c r="H96">
        <v>1</v>
      </c>
      <c r="I96" s="1" t="s">
        <v>63</v>
      </c>
    </row>
    <row r="97" spans="1:9" x14ac:dyDescent="0.25">
      <c r="A97">
        <v>16</v>
      </c>
      <c r="B97">
        <v>6</v>
      </c>
      <c r="C97">
        <v>250</v>
      </c>
      <c r="D97">
        <v>100</v>
      </c>
      <c r="E97">
        <v>3781</v>
      </c>
      <c r="F97">
        <v>17</v>
      </c>
      <c r="G97">
        <v>74</v>
      </c>
      <c r="H97">
        <v>1</v>
      </c>
      <c r="I97" s="1" t="s">
        <v>118</v>
      </c>
    </row>
    <row r="98" spans="1:9" x14ac:dyDescent="0.25">
      <c r="A98">
        <v>16</v>
      </c>
      <c r="B98">
        <v>6</v>
      </c>
      <c r="C98">
        <v>258</v>
      </c>
      <c r="D98">
        <v>110</v>
      </c>
      <c r="E98">
        <v>3632</v>
      </c>
      <c r="F98">
        <v>18</v>
      </c>
      <c r="G98">
        <v>74</v>
      </c>
      <c r="H98">
        <v>1</v>
      </c>
      <c r="I98" s="1" t="s">
        <v>43</v>
      </c>
    </row>
    <row r="99" spans="1:9" x14ac:dyDescent="0.25">
      <c r="A99">
        <v>18</v>
      </c>
      <c r="B99">
        <v>6</v>
      </c>
      <c r="C99">
        <v>225</v>
      </c>
      <c r="D99">
        <v>105</v>
      </c>
      <c r="E99">
        <v>3613</v>
      </c>
      <c r="F99">
        <v>16.5</v>
      </c>
      <c r="G99">
        <v>74</v>
      </c>
      <c r="H99">
        <v>1</v>
      </c>
      <c r="I99" s="1" t="s">
        <v>119</v>
      </c>
    </row>
    <row r="100" spans="1:9" x14ac:dyDescent="0.25">
      <c r="A100">
        <v>16</v>
      </c>
      <c r="B100">
        <v>8</v>
      </c>
      <c r="C100">
        <v>302</v>
      </c>
      <c r="D100">
        <v>140</v>
      </c>
      <c r="E100">
        <v>4141</v>
      </c>
      <c r="F100">
        <v>14</v>
      </c>
      <c r="G100">
        <v>74</v>
      </c>
      <c r="H100">
        <v>1</v>
      </c>
      <c r="I100" s="1" t="s">
        <v>86</v>
      </c>
    </row>
    <row r="101" spans="1:9" x14ac:dyDescent="0.25">
      <c r="A101">
        <v>13</v>
      </c>
      <c r="B101">
        <v>8</v>
      </c>
      <c r="C101">
        <v>350</v>
      </c>
      <c r="D101">
        <v>150</v>
      </c>
      <c r="E101">
        <v>4699</v>
      </c>
      <c r="F101">
        <v>14.5</v>
      </c>
      <c r="G101">
        <v>74</v>
      </c>
      <c r="H101">
        <v>1</v>
      </c>
      <c r="I101" s="1" t="s">
        <v>120</v>
      </c>
    </row>
    <row r="102" spans="1:9" x14ac:dyDescent="0.25">
      <c r="A102">
        <v>14</v>
      </c>
      <c r="B102">
        <v>8</v>
      </c>
      <c r="C102">
        <v>318</v>
      </c>
      <c r="D102">
        <v>150</v>
      </c>
      <c r="E102">
        <v>4457</v>
      </c>
      <c r="F102">
        <v>13.5</v>
      </c>
      <c r="G102">
        <v>74</v>
      </c>
      <c r="H102">
        <v>1</v>
      </c>
      <c r="I102" s="1" t="s">
        <v>121</v>
      </c>
    </row>
    <row r="103" spans="1:9" x14ac:dyDescent="0.25">
      <c r="A103">
        <v>14</v>
      </c>
      <c r="B103">
        <v>8</v>
      </c>
      <c r="C103">
        <v>302</v>
      </c>
      <c r="D103">
        <v>140</v>
      </c>
      <c r="E103">
        <v>4638</v>
      </c>
      <c r="F103">
        <v>16</v>
      </c>
      <c r="G103">
        <v>74</v>
      </c>
      <c r="H103">
        <v>1</v>
      </c>
      <c r="I103" s="1" t="s">
        <v>73</v>
      </c>
    </row>
    <row r="104" spans="1:9" x14ac:dyDescent="0.25">
      <c r="A104">
        <v>14</v>
      </c>
      <c r="B104">
        <v>8</v>
      </c>
      <c r="C104">
        <v>304</v>
      </c>
      <c r="D104">
        <v>150</v>
      </c>
      <c r="E104">
        <v>4257</v>
      </c>
      <c r="F104">
        <v>15.5</v>
      </c>
      <c r="G104">
        <v>74</v>
      </c>
      <c r="H104">
        <v>1</v>
      </c>
      <c r="I104" s="1" t="s">
        <v>71</v>
      </c>
    </row>
    <row r="105" spans="1:9" x14ac:dyDescent="0.25">
      <c r="A105">
        <v>28</v>
      </c>
      <c r="B105">
        <v>4</v>
      </c>
      <c r="C105">
        <v>90</v>
      </c>
      <c r="D105">
        <v>75</v>
      </c>
      <c r="E105">
        <v>2125</v>
      </c>
      <c r="F105">
        <v>14.5</v>
      </c>
      <c r="G105">
        <v>74</v>
      </c>
      <c r="H105">
        <v>1</v>
      </c>
      <c r="I105" s="1" t="s">
        <v>125</v>
      </c>
    </row>
    <row r="106" spans="1:9" x14ac:dyDescent="0.25">
      <c r="A106">
        <v>19</v>
      </c>
      <c r="B106">
        <v>6</v>
      </c>
      <c r="C106">
        <v>225</v>
      </c>
      <c r="D106">
        <v>95</v>
      </c>
      <c r="E106">
        <v>3264</v>
      </c>
      <c r="F106">
        <v>16</v>
      </c>
      <c r="G106">
        <v>75</v>
      </c>
      <c r="H106">
        <v>1</v>
      </c>
      <c r="I106" s="1" t="s">
        <v>130</v>
      </c>
    </row>
    <row r="107" spans="1:9" x14ac:dyDescent="0.25">
      <c r="A107">
        <v>18</v>
      </c>
      <c r="B107">
        <v>6</v>
      </c>
      <c r="C107">
        <v>250</v>
      </c>
      <c r="D107">
        <v>105</v>
      </c>
      <c r="E107">
        <v>3459</v>
      </c>
      <c r="F107">
        <v>16</v>
      </c>
      <c r="G107">
        <v>75</v>
      </c>
      <c r="H107">
        <v>1</v>
      </c>
      <c r="I107" s="1" t="s">
        <v>116</v>
      </c>
    </row>
    <row r="108" spans="1:9" x14ac:dyDescent="0.25">
      <c r="A108">
        <v>15</v>
      </c>
      <c r="B108">
        <v>6</v>
      </c>
      <c r="C108">
        <v>250</v>
      </c>
      <c r="D108">
        <v>72</v>
      </c>
      <c r="E108">
        <v>3432</v>
      </c>
      <c r="F108">
        <v>21</v>
      </c>
      <c r="G108">
        <v>75</v>
      </c>
      <c r="H108">
        <v>1</v>
      </c>
      <c r="I108" s="1" t="s">
        <v>131</v>
      </c>
    </row>
    <row r="109" spans="1:9" x14ac:dyDescent="0.25">
      <c r="A109">
        <v>15</v>
      </c>
      <c r="B109">
        <v>6</v>
      </c>
      <c r="C109">
        <v>250</v>
      </c>
      <c r="D109">
        <v>72</v>
      </c>
      <c r="E109">
        <v>3158</v>
      </c>
      <c r="F109">
        <v>19.5</v>
      </c>
      <c r="G109">
        <v>75</v>
      </c>
      <c r="H109">
        <v>1</v>
      </c>
      <c r="I109" s="1" t="s">
        <v>26</v>
      </c>
    </row>
    <row r="110" spans="1:9" x14ac:dyDescent="0.25">
      <c r="A110">
        <v>16</v>
      </c>
      <c r="B110">
        <v>8</v>
      </c>
      <c r="C110">
        <v>400</v>
      </c>
      <c r="D110">
        <v>170</v>
      </c>
      <c r="E110">
        <v>4668</v>
      </c>
      <c r="F110">
        <v>11.5</v>
      </c>
      <c r="G110">
        <v>75</v>
      </c>
      <c r="H110">
        <v>1</v>
      </c>
      <c r="I110" s="1" t="s">
        <v>17</v>
      </c>
    </row>
    <row r="111" spans="1:9" x14ac:dyDescent="0.25">
      <c r="A111">
        <v>15</v>
      </c>
      <c r="B111">
        <v>8</v>
      </c>
      <c r="C111">
        <v>350</v>
      </c>
      <c r="D111">
        <v>145</v>
      </c>
      <c r="E111">
        <v>4440</v>
      </c>
      <c r="F111">
        <v>14</v>
      </c>
      <c r="G111">
        <v>75</v>
      </c>
      <c r="H111">
        <v>1</v>
      </c>
      <c r="I111" s="1" t="s">
        <v>132</v>
      </c>
    </row>
    <row r="112" spans="1:9" x14ac:dyDescent="0.25">
      <c r="A112">
        <v>16</v>
      </c>
      <c r="B112">
        <v>8</v>
      </c>
      <c r="C112">
        <v>318</v>
      </c>
      <c r="D112">
        <v>150</v>
      </c>
      <c r="E112">
        <v>4498</v>
      </c>
      <c r="F112">
        <v>14.5</v>
      </c>
      <c r="G112">
        <v>75</v>
      </c>
      <c r="H112">
        <v>1</v>
      </c>
      <c r="I112" s="1" t="s">
        <v>133</v>
      </c>
    </row>
    <row r="113" spans="1:9" x14ac:dyDescent="0.25">
      <c r="A113">
        <v>14</v>
      </c>
      <c r="B113">
        <v>8</v>
      </c>
      <c r="C113">
        <v>351</v>
      </c>
      <c r="D113">
        <v>148</v>
      </c>
      <c r="E113">
        <v>4657</v>
      </c>
      <c r="F113">
        <v>13.5</v>
      </c>
      <c r="G113">
        <v>75</v>
      </c>
      <c r="H113">
        <v>1</v>
      </c>
      <c r="I113" s="1" t="s">
        <v>90</v>
      </c>
    </row>
    <row r="114" spans="1:9" x14ac:dyDescent="0.25">
      <c r="A114">
        <v>17</v>
      </c>
      <c r="B114">
        <v>6</v>
      </c>
      <c r="C114">
        <v>231</v>
      </c>
      <c r="D114">
        <v>110</v>
      </c>
      <c r="E114">
        <v>3907</v>
      </c>
      <c r="F114">
        <v>21</v>
      </c>
      <c r="G114">
        <v>75</v>
      </c>
      <c r="H114">
        <v>1</v>
      </c>
      <c r="I114" s="1" t="s">
        <v>134</v>
      </c>
    </row>
    <row r="115" spans="1:9" x14ac:dyDescent="0.25">
      <c r="A115">
        <v>16</v>
      </c>
      <c r="B115">
        <v>6</v>
      </c>
      <c r="C115">
        <v>250</v>
      </c>
      <c r="D115">
        <v>105</v>
      </c>
      <c r="E115">
        <v>3897</v>
      </c>
      <c r="F115">
        <v>18.5</v>
      </c>
      <c r="G115">
        <v>75</v>
      </c>
      <c r="H115">
        <v>1</v>
      </c>
      <c r="I115" s="1" t="s">
        <v>135</v>
      </c>
    </row>
    <row r="116" spans="1:9" x14ac:dyDescent="0.25">
      <c r="A116">
        <v>15</v>
      </c>
      <c r="B116">
        <v>6</v>
      </c>
      <c r="C116">
        <v>258</v>
      </c>
      <c r="D116">
        <v>110</v>
      </c>
      <c r="E116">
        <v>3730</v>
      </c>
      <c r="F116">
        <v>19</v>
      </c>
      <c r="G116">
        <v>75</v>
      </c>
      <c r="H116">
        <v>1</v>
      </c>
      <c r="I116" s="1" t="s">
        <v>43</v>
      </c>
    </row>
    <row r="117" spans="1:9" x14ac:dyDescent="0.25">
      <c r="A117">
        <v>18</v>
      </c>
      <c r="B117">
        <v>6</v>
      </c>
      <c r="C117">
        <v>225</v>
      </c>
      <c r="D117">
        <v>95</v>
      </c>
      <c r="E117">
        <v>3785</v>
      </c>
      <c r="F117">
        <v>19</v>
      </c>
      <c r="G117">
        <v>75</v>
      </c>
      <c r="H117">
        <v>1</v>
      </c>
      <c r="I117" s="1" t="s">
        <v>136</v>
      </c>
    </row>
    <row r="118" spans="1:9" x14ac:dyDescent="0.25">
      <c r="A118">
        <v>21</v>
      </c>
      <c r="B118">
        <v>6</v>
      </c>
      <c r="C118">
        <v>231</v>
      </c>
      <c r="D118">
        <v>110</v>
      </c>
      <c r="E118">
        <v>3039</v>
      </c>
      <c r="F118">
        <v>15</v>
      </c>
      <c r="G118">
        <v>75</v>
      </c>
      <c r="H118">
        <v>1</v>
      </c>
      <c r="I118" s="1" t="s">
        <v>137</v>
      </c>
    </row>
    <row r="119" spans="1:9" x14ac:dyDescent="0.25">
      <c r="A119">
        <v>20</v>
      </c>
      <c r="B119">
        <v>8</v>
      </c>
      <c r="C119">
        <v>262</v>
      </c>
      <c r="D119">
        <v>110</v>
      </c>
      <c r="E119">
        <v>3221</v>
      </c>
      <c r="F119">
        <v>13.5</v>
      </c>
      <c r="G119">
        <v>75</v>
      </c>
      <c r="H119">
        <v>1</v>
      </c>
      <c r="I119" s="1" t="s">
        <v>138</v>
      </c>
    </row>
    <row r="120" spans="1:9" x14ac:dyDescent="0.25">
      <c r="A120">
        <v>13</v>
      </c>
      <c r="B120">
        <v>8</v>
      </c>
      <c r="C120">
        <v>302</v>
      </c>
      <c r="D120">
        <v>129</v>
      </c>
      <c r="E120">
        <v>3169</v>
      </c>
      <c r="F120">
        <v>12</v>
      </c>
      <c r="G120">
        <v>75</v>
      </c>
      <c r="H120">
        <v>1</v>
      </c>
      <c r="I120" s="1" t="s">
        <v>139</v>
      </c>
    </row>
    <row r="121" spans="1:9" x14ac:dyDescent="0.25">
      <c r="A121">
        <v>23</v>
      </c>
      <c r="B121">
        <v>4</v>
      </c>
      <c r="C121">
        <v>140</v>
      </c>
      <c r="D121">
        <v>83</v>
      </c>
      <c r="E121">
        <v>2639</v>
      </c>
      <c r="F121">
        <v>17</v>
      </c>
      <c r="G121">
        <v>75</v>
      </c>
      <c r="H121">
        <v>1</v>
      </c>
      <c r="I121" s="1" t="s">
        <v>40</v>
      </c>
    </row>
    <row r="122" spans="1:9" x14ac:dyDescent="0.25">
      <c r="A122">
        <v>20</v>
      </c>
      <c r="B122">
        <v>6</v>
      </c>
      <c r="C122">
        <v>232</v>
      </c>
      <c r="D122">
        <v>100</v>
      </c>
      <c r="E122">
        <v>2914</v>
      </c>
      <c r="F122">
        <v>16</v>
      </c>
      <c r="G122">
        <v>75</v>
      </c>
      <c r="H122">
        <v>1</v>
      </c>
      <c r="I122" s="1" t="s">
        <v>33</v>
      </c>
    </row>
    <row r="123" spans="1:9" x14ac:dyDescent="0.25">
      <c r="A123">
        <v>23</v>
      </c>
      <c r="B123">
        <v>4</v>
      </c>
      <c r="C123">
        <v>140</v>
      </c>
      <c r="D123">
        <v>78</v>
      </c>
      <c r="E123">
        <v>2592</v>
      </c>
      <c r="F123">
        <v>18.5</v>
      </c>
      <c r="G123">
        <v>75</v>
      </c>
      <c r="H123">
        <v>1</v>
      </c>
      <c r="I123" s="1" t="s">
        <v>141</v>
      </c>
    </row>
    <row r="124" spans="1:9" x14ac:dyDescent="0.25">
      <c r="A124">
        <v>18</v>
      </c>
      <c r="B124">
        <v>6</v>
      </c>
      <c r="C124">
        <v>171</v>
      </c>
      <c r="D124">
        <v>97</v>
      </c>
      <c r="E124">
        <v>2984</v>
      </c>
      <c r="F124">
        <v>14.5</v>
      </c>
      <c r="G124">
        <v>75</v>
      </c>
      <c r="H124">
        <v>1</v>
      </c>
      <c r="I124" s="1" t="s">
        <v>40</v>
      </c>
    </row>
    <row r="125" spans="1:9" x14ac:dyDescent="0.25">
      <c r="A125">
        <v>19</v>
      </c>
      <c r="B125">
        <v>6</v>
      </c>
      <c r="C125">
        <v>232</v>
      </c>
      <c r="D125">
        <v>90</v>
      </c>
      <c r="E125">
        <v>3211</v>
      </c>
      <c r="F125">
        <v>17</v>
      </c>
      <c r="G125">
        <v>75</v>
      </c>
      <c r="H125">
        <v>1</v>
      </c>
      <c r="I125" s="1" t="s">
        <v>143</v>
      </c>
    </row>
    <row r="126" spans="1:9" x14ac:dyDescent="0.25">
      <c r="A126">
        <v>25</v>
      </c>
      <c r="B126">
        <v>4</v>
      </c>
      <c r="C126">
        <v>140</v>
      </c>
      <c r="D126">
        <v>92</v>
      </c>
      <c r="E126">
        <v>2572</v>
      </c>
      <c r="F126">
        <v>14.9</v>
      </c>
      <c r="G126">
        <v>76</v>
      </c>
      <c r="H126">
        <v>1</v>
      </c>
      <c r="I126" s="1" t="s">
        <v>147</v>
      </c>
    </row>
    <row r="127" spans="1:9" x14ac:dyDescent="0.25">
      <c r="A127">
        <v>26</v>
      </c>
      <c r="B127">
        <v>4</v>
      </c>
      <c r="C127">
        <v>98</v>
      </c>
      <c r="D127">
        <v>79</v>
      </c>
      <c r="E127">
        <v>2255</v>
      </c>
      <c r="F127">
        <v>17.7</v>
      </c>
      <c r="G127">
        <v>76</v>
      </c>
      <c r="H127">
        <v>1</v>
      </c>
      <c r="I127" s="1" t="s">
        <v>125</v>
      </c>
    </row>
    <row r="128" spans="1:9" x14ac:dyDescent="0.25">
      <c r="A128">
        <v>17.5</v>
      </c>
      <c r="B128">
        <v>8</v>
      </c>
      <c r="C128">
        <v>305</v>
      </c>
      <c r="D128">
        <v>140</v>
      </c>
      <c r="E128">
        <v>4215</v>
      </c>
      <c r="F128">
        <v>13</v>
      </c>
      <c r="G128">
        <v>76</v>
      </c>
      <c r="H128">
        <v>1</v>
      </c>
      <c r="I128" s="1" t="s">
        <v>118</v>
      </c>
    </row>
    <row r="129" spans="1:9" x14ac:dyDescent="0.25">
      <c r="A129">
        <v>16</v>
      </c>
      <c r="B129">
        <v>8</v>
      </c>
      <c r="C129">
        <v>318</v>
      </c>
      <c r="D129">
        <v>150</v>
      </c>
      <c r="E129">
        <v>4190</v>
      </c>
      <c r="F129">
        <v>13</v>
      </c>
      <c r="G129">
        <v>76</v>
      </c>
      <c r="H129">
        <v>1</v>
      </c>
      <c r="I129" s="1" t="s">
        <v>149</v>
      </c>
    </row>
    <row r="130" spans="1:9" x14ac:dyDescent="0.25">
      <c r="A130">
        <v>15.5</v>
      </c>
      <c r="B130">
        <v>8</v>
      </c>
      <c r="C130">
        <v>304</v>
      </c>
      <c r="D130">
        <v>120</v>
      </c>
      <c r="E130">
        <v>3962</v>
      </c>
      <c r="F130">
        <v>13.9</v>
      </c>
      <c r="G130">
        <v>76</v>
      </c>
      <c r="H130">
        <v>1</v>
      </c>
      <c r="I130" s="1" t="s">
        <v>43</v>
      </c>
    </row>
    <row r="131" spans="1:9" x14ac:dyDescent="0.25">
      <c r="A131">
        <v>14.5</v>
      </c>
      <c r="B131">
        <v>8</v>
      </c>
      <c r="C131">
        <v>351</v>
      </c>
      <c r="D131">
        <v>152</v>
      </c>
      <c r="E131">
        <v>4215</v>
      </c>
      <c r="F131">
        <v>12.8</v>
      </c>
      <c r="G131">
        <v>76</v>
      </c>
      <c r="H131">
        <v>1</v>
      </c>
      <c r="I131" s="1" t="s">
        <v>86</v>
      </c>
    </row>
    <row r="132" spans="1:9" x14ac:dyDescent="0.25">
      <c r="A132">
        <v>22</v>
      </c>
      <c r="B132">
        <v>6</v>
      </c>
      <c r="C132">
        <v>225</v>
      </c>
      <c r="D132">
        <v>100</v>
      </c>
      <c r="E132">
        <v>3233</v>
      </c>
      <c r="F132">
        <v>15.4</v>
      </c>
      <c r="G132">
        <v>76</v>
      </c>
      <c r="H132">
        <v>1</v>
      </c>
      <c r="I132" s="1" t="s">
        <v>95</v>
      </c>
    </row>
    <row r="133" spans="1:9" x14ac:dyDescent="0.25">
      <c r="A133">
        <v>22</v>
      </c>
      <c r="B133">
        <v>6</v>
      </c>
      <c r="C133">
        <v>250</v>
      </c>
      <c r="D133">
        <v>105</v>
      </c>
      <c r="E133">
        <v>3353</v>
      </c>
      <c r="F133">
        <v>14.5</v>
      </c>
      <c r="G133">
        <v>76</v>
      </c>
      <c r="H133">
        <v>1</v>
      </c>
      <c r="I133" s="1" t="s">
        <v>116</v>
      </c>
    </row>
    <row r="134" spans="1:9" x14ac:dyDescent="0.25">
      <c r="A134">
        <v>24</v>
      </c>
      <c r="B134">
        <v>6</v>
      </c>
      <c r="C134">
        <v>200</v>
      </c>
      <c r="D134">
        <v>81</v>
      </c>
      <c r="E134">
        <v>3012</v>
      </c>
      <c r="F134">
        <v>17.600000000000001</v>
      </c>
      <c r="G134">
        <v>76</v>
      </c>
      <c r="H134">
        <v>1</v>
      </c>
      <c r="I134" s="1" t="s">
        <v>26</v>
      </c>
    </row>
    <row r="135" spans="1:9" x14ac:dyDescent="0.25">
      <c r="A135">
        <v>22.5</v>
      </c>
      <c r="B135">
        <v>6</v>
      </c>
      <c r="C135">
        <v>232</v>
      </c>
      <c r="D135">
        <v>90</v>
      </c>
      <c r="E135">
        <v>3085</v>
      </c>
      <c r="F135">
        <v>17.600000000000001</v>
      </c>
      <c r="G135">
        <v>76</v>
      </c>
      <c r="H135">
        <v>1</v>
      </c>
      <c r="I135" s="1" t="s">
        <v>25</v>
      </c>
    </row>
    <row r="136" spans="1:9" x14ac:dyDescent="0.25">
      <c r="A136">
        <v>29</v>
      </c>
      <c r="B136">
        <v>4</v>
      </c>
      <c r="C136">
        <v>85</v>
      </c>
      <c r="D136">
        <v>52</v>
      </c>
      <c r="E136">
        <v>2035</v>
      </c>
      <c r="F136">
        <v>22.2</v>
      </c>
      <c r="G136">
        <v>76</v>
      </c>
      <c r="H136">
        <v>1</v>
      </c>
      <c r="I136" s="1" t="s">
        <v>150</v>
      </c>
    </row>
    <row r="137" spans="1:9" x14ac:dyDescent="0.25">
      <c r="A137">
        <v>24.5</v>
      </c>
      <c r="B137">
        <v>4</v>
      </c>
      <c r="C137">
        <v>98</v>
      </c>
      <c r="D137">
        <v>60</v>
      </c>
      <c r="E137">
        <v>2164</v>
      </c>
      <c r="F137">
        <v>22.1</v>
      </c>
      <c r="G137">
        <v>76</v>
      </c>
      <c r="H137">
        <v>1</v>
      </c>
      <c r="I137" s="1" t="s">
        <v>151</v>
      </c>
    </row>
    <row r="138" spans="1:9" x14ac:dyDescent="0.25">
      <c r="A138">
        <v>20</v>
      </c>
      <c r="B138">
        <v>6</v>
      </c>
      <c r="C138">
        <v>225</v>
      </c>
      <c r="D138">
        <v>100</v>
      </c>
      <c r="E138">
        <v>3651</v>
      </c>
      <c r="F138">
        <v>17.7</v>
      </c>
      <c r="G138">
        <v>76</v>
      </c>
      <c r="H138">
        <v>1</v>
      </c>
      <c r="I138" s="1" t="s">
        <v>153</v>
      </c>
    </row>
    <row r="139" spans="1:9" x14ac:dyDescent="0.25">
      <c r="A139">
        <v>18</v>
      </c>
      <c r="B139">
        <v>6</v>
      </c>
      <c r="C139">
        <v>250</v>
      </c>
      <c r="D139">
        <v>78</v>
      </c>
      <c r="E139">
        <v>3574</v>
      </c>
      <c r="F139">
        <v>21</v>
      </c>
      <c r="G139">
        <v>76</v>
      </c>
      <c r="H139">
        <v>1</v>
      </c>
      <c r="I139" s="1" t="s">
        <v>154</v>
      </c>
    </row>
    <row r="140" spans="1:9" x14ac:dyDescent="0.25">
      <c r="A140">
        <v>18.5</v>
      </c>
      <c r="B140">
        <v>6</v>
      </c>
      <c r="C140">
        <v>250</v>
      </c>
      <c r="D140">
        <v>110</v>
      </c>
      <c r="E140">
        <v>3645</v>
      </c>
      <c r="F140">
        <v>16.2</v>
      </c>
      <c r="G140">
        <v>76</v>
      </c>
      <c r="H140">
        <v>1</v>
      </c>
      <c r="I140" s="1" t="s">
        <v>155</v>
      </c>
    </row>
    <row r="141" spans="1:9" x14ac:dyDescent="0.25">
      <c r="A141">
        <v>17.5</v>
      </c>
      <c r="B141">
        <v>6</v>
      </c>
      <c r="C141">
        <v>258</v>
      </c>
      <c r="D141">
        <v>95</v>
      </c>
      <c r="E141">
        <v>3193</v>
      </c>
      <c r="F141">
        <v>17.8</v>
      </c>
      <c r="G141">
        <v>76</v>
      </c>
      <c r="H141">
        <v>1</v>
      </c>
      <c r="I141" s="1" t="s">
        <v>156</v>
      </c>
    </row>
    <row r="142" spans="1:9" x14ac:dyDescent="0.25">
      <c r="A142">
        <v>26.5</v>
      </c>
      <c r="B142">
        <v>4</v>
      </c>
      <c r="C142">
        <v>140</v>
      </c>
      <c r="D142">
        <v>72</v>
      </c>
      <c r="E142">
        <v>2565</v>
      </c>
      <c r="F142">
        <v>13.6</v>
      </c>
      <c r="G142">
        <v>76</v>
      </c>
      <c r="H142">
        <v>1</v>
      </c>
      <c r="I142" s="1" t="s">
        <v>40</v>
      </c>
    </row>
    <row r="143" spans="1:9" x14ac:dyDescent="0.25">
      <c r="A143">
        <v>13</v>
      </c>
      <c r="B143">
        <v>8</v>
      </c>
      <c r="C143">
        <v>318</v>
      </c>
      <c r="D143">
        <v>150</v>
      </c>
      <c r="E143">
        <v>3940</v>
      </c>
      <c r="F143">
        <v>13.2</v>
      </c>
      <c r="G143">
        <v>76</v>
      </c>
      <c r="H143">
        <v>1</v>
      </c>
      <c r="I143" s="1" t="s">
        <v>159</v>
      </c>
    </row>
    <row r="144" spans="1:9" x14ac:dyDescent="0.25">
      <c r="A144">
        <v>16.5</v>
      </c>
      <c r="B144">
        <v>8</v>
      </c>
      <c r="C144">
        <v>350</v>
      </c>
      <c r="D144">
        <v>180</v>
      </c>
      <c r="E144">
        <v>4380</v>
      </c>
      <c r="F144">
        <v>12.1</v>
      </c>
      <c r="G144">
        <v>76</v>
      </c>
      <c r="H144">
        <v>1</v>
      </c>
      <c r="I144" s="1" t="s">
        <v>161</v>
      </c>
    </row>
    <row r="145" spans="1:9" x14ac:dyDescent="0.25">
      <c r="A145">
        <v>13</v>
      </c>
      <c r="B145">
        <v>8</v>
      </c>
      <c r="C145">
        <v>350</v>
      </c>
      <c r="D145">
        <v>145</v>
      </c>
      <c r="E145">
        <v>4055</v>
      </c>
      <c r="F145">
        <v>12</v>
      </c>
      <c r="G145">
        <v>76</v>
      </c>
      <c r="H145">
        <v>1</v>
      </c>
      <c r="I145" s="1" t="s">
        <v>162</v>
      </c>
    </row>
    <row r="146" spans="1:9" x14ac:dyDescent="0.25">
      <c r="A146">
        <v>13</v>
      </c>
      <c r="B146">
        <v>8</v>
      </c>
      <c r="C146">
        <v>302</v>
      </c>
      <c r="D146">
        <v>130</v>
      </c>
      <c r="E146">
        <v>3870</v>
      </c>
      <c r="F146">
        <v>15</v>
      </c>
      <c r="G146">
        <v>76</v>
      </c>
      <c r="H146">
        <v>1</v>
      </c>
      <c r="I146" s="1" t="s">
        <v>163</v>
      </c>
    </row>
    <row r="147" spans="1:9" x14ac:dyDescent="0.25">
      <c r="A147">
        <v>13</v>
      </c>
      <c r="B147">
        <v>8</v>
      </c>
      <c r="C147">
        <v>318</v>
      </c>
      <c r="D147">
        <v>150</v>
      </c>
      <c r="E147">
        <v>3755</v>
      </c>
      <c r="F147">
        <v>14</v>
      </c>
      <c r="G147">
        <v>76</v>
      </c>
      <c r="H147">
        <v>1</v>
      </c>
      <c r="I147" s="1" t="s">
        <v>164</v>
      </c>
    </row>
    <row r="148" spans="1:9" x14ac:dyDescent="0.25">
      <c r="A148">
        <v>30</v>
      </c>
      <c r="B148">
        <v>4</v>
      </c>
      <c r="C148">
        <v>111</v>
      </c>
      <c r="D148">
        <v>80</v>
      </c>
      <c r="E148">
        <v>2155</v>
      </c>
      <c r="F148">
        <v>14.8</v>
      </c>
      <c r="G148">
        <v>77</v>
      </c>
      <c r="H148">
        <v>1</v>
      </c>
      <c r="I148" s="1" t="s">
        <v>166</v>
      </c>
    </row>
    <row r="149" spans="1:9" x14ac:dyDescent="0.25">
      <c r="A149">
        <v>25.5</v>
      </c>
      <c r="B149">
        <v>4</v>
      </c>
      <c r="C149">
        <v>122</v>
      </c>
      <c r="D149">
        <v>96</v>
      </c>
      <c r="E149">
        <v>2300</v>
      </c>
      <c r="F149">
        <v>15.5</v>
      </c>
      <c r="G149">
        <v>77</v>
      </c>
      <c r="H149">
        <v>1</v>
      </c>
      <c r="I149" s="1" t="s">
        <v>168</v>
      </c>
    </row>
    <row r="150" spans="1:9" x14ac:dyDescent="0.25">
      <c r="A150">
        <v>17.5</v>
      </c>
      <c r="B150">
        <v>8</v>
      </c>
      <c r="C150">
        <v>305</v>
      </c>
      <c r="D150">
        <v>145</v>
      </c>
      <c r="E150">
        <v>3880</v>
      </c>
      <c r="F150">
        <v>12.5</v>
      </c>
      <c r="G150">
        <v>77</v>
      </c>
      <c r="H150">
        <v>1</v>
      </c>
      <c r="I150" s="1" t="s">
        <v>89</v>
      </c>
    </row>
    <row r="151" spans="1:9" x14ac:dyDescent="0.25">
      <c r="A151">
        <v>17</v>
      </c>
      <c r="B151">
        <v>8</v>
      </c>
      <c r="C151">
        <v>260</v>
      </c>
      <c r="D151">
        <v>110</v>
      </c>
      <c r="E151">
        <v>4060</v>
      </c>
      <c r="F151">
        <v>19</v>
      </c>
      <c r="G151">
        <v>77</v>
      </c>
      <c r="H151">
        <v>1</v>
      </c>
      <c r="I151" s="1" t="s">
        <v>170</v>
      </c>
    </row>
    <row r="152" spans="1:9" x14ac:dyDescent="0.25">
      <c r="A152">
        <v>15.5</v>
      </c>
      <c r="B152">
        <v>8</v>
      </c>
      <c r="C152">
        <v>318</v>
      </c>
      <c r="D152">
        <v>145</v>
      </c>
      <c r="E152">
        <v>4140</v>
      </c>
      <c r="F152">
        <v>13.7</v>
      </c>
      <c r="G152">
        <v>77</v>
      </c>
      <c r="H152">
        <v>1</v>
      </c>
      <c r="I152" s="1" t="s">
        <v>171</v>
      </c>
    </row>
    <row r="153" spans="1:9" x14ac:dyDescent="0.25">
      <c r="A153">
        <v>15</v>
      </c>
      <c r="B153">
        <v>8</v>
      </c>
      <c r="C153">
        <v>302</v>
      </c>
      <c r="D153">
        <v>130</v>
      </c>
      <c r="E153">
        <v>4295</v>
      </c>
      <c r="F153">
        <v>14.9</v>
      </c>
      <c r="G153">
        <v>77</v>
      </c>
      <c r="H153">
        <v>1</v>
      </c>
      <c r="I153" s="1" t="s">
        <v>172</v>
      </c>
    </row>
    <row r="154" spans="1:9" x14ac:dyDescent="0.25">
      <c r="A154">
        <v>17.5</v>
      </c>
      <c r="B154">
        <v>6</v>
      </c>
      <c r="C154">
        <v>250</v>
      </c>
      <c r="D154">
        <v>110</v>
      </c>
      <c r="E154">
        <v>3520</v>
      </c>
      <c r="F154">
        <v>16.399999999999999</v>
      </c>
      <c r="G154">
        <v>77</v>
      </c>
      <c r="H154">
        <v>1</v>
      </c>
      <c r="I154" s="1" t="s">
        <v>173</v>
      </c>
    </row>
    <row r="155" spans="1:9" x14ac:dyDescent="0.25">
      <c r="A155">
        <v>20.5</v>
      </c>
      <c r="B155">
        <v>6</v>
      </c>
      <c r="C155">
        <v>231</v>
      </c>
      <c r="D155">
        <v>105</v>
      </c>
      <c r="E155">
        <v>3425</v>
      </c>
      <c r="F155">
        <v>16.899999999999999</v>
      </c>
      <c r="G155">
        <v>77</v>
      </c>
      <c r="H155">
        <v>1</v>
      </c>
      <c r="I155" s="1" t="s">
        <v>174</v>
      </c>
    </row>
    <row r="156" spans="1:9" x14ac:dyDescent="0.25">
      <c r="A156">
        <v>19</v>
      </c>
      <c r="B156">
        <v>6</v>
      </c>
      <c r="C156">
        <v>225</v>
      </c>
      <c r="D156">
        <v>100</v>
      </c>
      <c r="E156">
        <v>3630</v>
      </c>
      <c r="F156">
        <v>17.7</v>
      </c>
      <c r="G156">
        <v>77</v>
      </c>
      <c r="H156">
        <v>1</v>
      </c>
      <c r="I156" s="1" t="s">
        <v>175</v>
      </c>
    </row>
    <row r="157" spans="1:9" x14ac:dyDescent="0.25">
      <c r="A157">
        <v>18.5</v>
      </c>
      <c r="B157">
        <v>6</v>
      </c>
      <c r="C157">
        <v>250</v>
      </c>
      <c r="D157">
        <v>98</v>
      </c>
      <c r="E157">
        <v>3525</v>
      </c>
      <c r="F157">
        <v>19</v>
      </c>
      <c r="G157">
        <v>77</v>
      </c>
      <c r="H157">
        <v>1</v>
      </c>
      <c r="I157" s="1" t="s">
        <v>176</v>
      </c>
    </row>
    <row r="158" spans="1:9" x14ac:dyDescent="0.25">
      <c r="A158">
        <v>16</v>
      </c>
      <c r="B158">
        <v>8</v>
      </c>
      <c r="C158">
        <v>400</v>
      </c>
      <c r="D158">
        <v>180</v>
      </c>
      <c r="E158">
        <v>4220</v>
      </c>
      <c r="F158">
        <v>11.1</v>
      </c>
      <c r="G158">
        <v>77</v>
      </c>
      <c r="H158">
        <v>1</v>
      </c>
      <c r="I158" s="1" t="s">
        <v>177</v>
      </c>
    </row>
    <row r="159" spans="1:9" x14ac:dyDescent="0.25">
      <c r="A159">
        <v>15.5</v>
      </c>
      <c r="B159">
        <v>8</v>
      </c>
      <c r="C159">
        <v>350</v>
      </c>
      <c r="D159">
        <v>170</v>
      </c>
      <c r="E159">
        <v>4165</v>
      </c>
      <c r="F159">
        <v>11.4</v>
      </c>
      <c r="G159">
        <v>77</v>
      </c>
      <c r="H159">
        <v>1</v>
      </c>
      <c r="I159" s="1" t="s">
        <v>178</v>
      </c>
    </row>
    <row r="160" spans="1:9" x14ac:dyDescent="0.25">
      <c r="A160">
        <v>15.5</v>
      </c>
      <c r="B160">
        <v>8</v>
      </c>
      <c r="C160">
        <v>400</v>
      </c>
      <c r="D160">
        <v>190</v>
      </c>
      <c r="E160">
        <v>4325</v>
      </c>
      <c r="F160">
        <v>12.2</v>
      </c>
      <c r="G160">
        <v>77</v>
      </c>
      <c r="H160">
        <v>1</v>
      </c>
      <c r="I160" s="1" t="s">
        <v>179</v>
      </c>
    </row>
    <row r="161" spans="1:9" x14ac:dyDescent="0.25">
      <c r="A161">
        <v>16</v>
      </c>
      <c r="B161">
        <v>8</v>
      </c>
      <c r="C161">
        <v>351</v>
      </c>
      <c r="D161">
        <v>149</v>
      </c>
      <c r="E161">
        <v>4335</v>
      </c>
      <c r="F161">
        <v>14.5</v>
      </c>
      <c r="G161">
        <v>77</v>
      </c>
      <c r="H161">
        <v>1</v>
      </c>
      <c r="I161" s="1" t="s">
        <v>180</v>
      </c>
    </row>
    <row r="162" spans="1:9" x14ac:dyDescent="0.25">
      <c r="A162">
        <v>24.5</v>
      </c>
      <c r="B162">
        <v>4</v>
      </c>
      <c r="C162">
        <v>151</v>
      </c>
      <c r="D162">
        <v>88</v>
      </c>
      <c r="E162">
        <v>2740</v>
      </c>
      <c r="F162">
        <v>16</v>
      </c>
      <c r="G162">
        <v>77</v>
      </c>
      <c r="H162">
        <v>1</v>
      </c>
      <c r="I162" s="1" t="s">
        <v>182</v>
      </c>
    </row>
    <row r="163" spans="1:9" x14ac:dyDescent="0.25">
      <c r="A163">
        <v>25.5</v>
      </c>
      <c r="B163">
        <v>4</v>
      </c>
      <c r="C163">
        <v>140</v>
      </c>
      <c r="D163">
        <v>89</v>
      </c>
      <c r="E163">
        <v>2755</v>
      </c>
      <c r="F163">
        <v>15.8</v>
      </c>
      <c r="G163">
        <v>77</v>
      </c>
      <c r="H163">
        <v>1</v>
      </c>
      <c r="I163" s="1" t="s">
        <v>184</v>
      </c>
    </row>
    <row r="164" spans="1:9" x14ac:dyDescent="0.25">
      <c r="A164">
        <v>30.5</v>
      </c>
      <c r="B164">
        <v>4</v>
      </c>
      <c r="C164">
        <v>98</v>
      </c>
      <c r="D164">
        <v>63</v>
      </c>
      <c r="E164">
        <v>2051</v>
      </c>
      <c r="F164">
        <v>17</v>
      </c>
      <c r="G164">
        <v>77</v>
      </c>
      <c r="H164">
        <v>1</v>
      </c>
      <c r="I164" s="1" t="s">
        <v>150</v>
      </c>
    </row>
    <row r="165" spans="1:9" x14ac:dyDescent="0.25">
      <c r="A165">
        <v>33.5</v>
      </c>
      <c r="B165">
        <v>4</v>
      </c>
      <c r="C165">
        <v>98</v>
      </c>
      <c r="D165">
        <v>83</v>
      </c>
      <c r="E165">
        <v>2075</v>
      </c>
      <c r="F165">
        <v>15.9</v>
      </c>
      <c r="G165">
        <v>77</v>
      </c>
      <c r="H165">
        <v>1</v>
      </c>
      <c r="I165" s="1" t="s">
        <v>185</v>
      </c>
    </row>
    <row r="166" spans="1:9" x14ac:dyDescent="0.25">
      <c r="A166">
        <v>36.1</v>
      </c>
      <c r="B166">
        <v>4</v>
      </c>
      <c r="C166">
        <v>98</v>
      </c>
      <c r="D166">
        <v>66</v>
      </c>
      <c r="E166">
        <v>1800</v>
      </c>
      <c r="F166">
        <v>14.4</v>
      </c>
      <c r="G166">
        <v>78</v>
      </c>
      <c r="H166">
        <v>1</v>
      </c>
      <c r="I166" s="1" t="s">
        <v>191</v>
      </c>
    </row>
    <row r="167" spans="1:9" x14ac:dyDescent="0.25">
      <c r="A167">
        <v>19.899999999999999</v>
      </c>
      <c r="B167">
        <v>8</v>
      </c>
      <c r="C167">
        <v>260</v>
      </c>
      <c r="D167">
        <v>110</v>
      </c>
      <c r="E167">
        <v>3365</v>
      </c>
      <c r="F167">
        <v>15.5</v>
      </c>
      <c r="G167">
        <v>78</v>
      </c>
      <c r="H167">
        <v>1</v>
      </c>
      <c r="I167" s="1" t="s">
        <v>194</v>
      </c>
    </row>
    <row r="168" spans="1:9" x14ac:dyDescent="0.25">
      <c r="A168">
        <v>19.399999999999999</v>
      </c>
      <c r="B168">
        <v>8</v>
      </c>
      <c r="C168">
        <v>318</v>
      </c>
      <c r="D168">
        <v>140</v>
      </c>
      <c r="E168">
        <v>3735</v>
      </c>
      <c r="F168">
        <v>13.2</v>
      </c>
      <c r="G168">
        <v>78</v>
      </c>
      <c r="H168">
        <v>1</v>
      </c>
      <c r="I168" s="1" t="s">
        <v>195</v>
      </c>
    </row>
    <row r="169" spans="1:9" x14ac:dyDescent="0.25">
      <c r="A169">
        <v>20.2</v>
      </c>
      <c r="B169">
        <v>8</v>
      </c>
      <c r="C169">
        <v>302</v>
      </c>
      <c r="D169">
        <v>139</v>
      </c>
      <c r="E169">
        <v>3570</v>
      </c>
      <c r="F169">
        <v>12.8</v>
      </c>
      <c r="G169">
        <v>78</v>
      </c>
      <c r="H169">
        <v>1</v>
      </c>
      <c r="I169" s="1" t="s">
        <v>196</v>
      </c>
    </row>
    <row r="170" spans="1:9" x14ac:dyDescent="0.25">
      <c r="A170">
        <v>19.2</v>
      </c>
      <c r="B170">
        <v>6</v>
      </c>
      <c r="C170">
        <v>231</v>
      </c>
      <c r="D170">
        <v>105</v>
      </c>
      <c r="E170">
        <v>3535</v>
      </c>
      <c r="F170">
        <v>19.2</v>
      </c>
      <c r="G170">
        <v>78</v>
      </c>
      <c r="H170">
        <v>1</v>
      </c>
      <c r="I170" s="1" t="s">
        <v>197</v>
      </c>
    </row>
    <row r="171" spans="1:9" x14ac:dyDescent="0.25">
      <c r="A171">
        <v>20.5</v>
      </c>
      <c r="B171">
        <v>6</v>
      </c>
      <c r="C171">
        <v>200</v>
      </c>
      <c r="D171">
        <v>95</v>
      </c>
      <c r="E171">
        <v>3155</v>
      </c>
      <c r="F171">
        <v>18.2</v>
      </c>
      <c r="G171">
        <v>78</v>
      </c>
      <c r="H171">
        <v>1</v>
      </c>
      <c r="I171" s="1" t="s">
        <v>85</v>
      </c>
    </row>
    <row r="172" spans="1:9" x14ac:dyDescent="0.25">
      <c r="A172">
        <v>20.2</v>
      </c>
      <c r="B172">
        <v>6</v>
      </c>
      <c r="C172">
        <v>200</v>
      </c>
      <c r="D172">
        <v>85</v>
      </c>
      <c r="E172">
        <v>2965</v>
      </c>
      <c r="F172">
        <v>15.8</v>
      </c>
      <c r="G172">
        <v>78</v>
      </c>
      <c r="H172">
        <v>1</v>
      </c>
      <c r="I172" s="1" t="s">
        <v>198</v>
      </c>
    </row>
    <row r="173" spans="1:9" x14ac:dyDescent="0.25">
      <c r="A173">
        <v>25.1</v>
      </c>
      <c r="B173">
        <v>4</v>
      </c>
      <c r="C173">
        <v>140</v>
      </c>
      <c r="D173">
        <v>88</v>
      </c>
      <c r="E173">
        <v>2720</v>
      </c>
      <c r="F173">
        <v>15.4</v>
      </c>
      <c r="G173">
        <v>78</v>
      </c>
      <c r="H173">
        <v>1</v>
      </c>
      <c r="I173" s="1" t="s">
        <v>199</v>
      </c>
    </row>
    <row r="174" spans="1:9" x14ac:dyDescent="0.25">
      <c r="A174">
        <v>20.5</v>
      </c>
      <c r="B174">
        <v>6</v>
      </c>
      <c r="C174">
        <v>225</v>
      </c>
      <c r="D174">
        <v>100</v>
      </c>
      <c r="E174">
        <v>3430</v>
      </c>
      <c r="F174">
        <v>17.2</v>
      </c>
      <c r="G174">
        <v>78</v>
      </c>
      <c r="H174">
        <v>1</v>
      </c>
      <c r="I174" s="1" t="s">
        <v>200</v>
      </c>
    </row>
    <row r="175" spans="1:9" x14ac:dyDescent="0.25">
      <c r="A175">
        <v>19.399999999999999</v>
      </c>
      <c r="B175">
        <v>6</v>
      </c>
      <c r="C175">
        <v>232</v>
      </c>
      <c r="D175">
        <v>90</v>
      </c>
      <c r="E175">
        <v>3210</v>
      </c>
      <c r="F175">
        <v>17.2</v>
      </c>
      <c r="G175">
        <v>78</v>
      </c>
      <c r="H175">
        <v>1</v>
      </c>
      <c r="I175" s="1" t="s">
        <v>201</v>
      </c>
    </row>
    <row r="176" spans="1:9" x14ac:dyDescent="0.25">
      <c r="A176">
        <v>20.6</v>
      </c>
      <c r="B176">
        <v>6</v>
      </c>
      <c r="C176">
        <v>231</v>
      </c>
      <c r="D176">
        <v>105</v>
      </c>
      <c r="E176">
        <v>3380</v>
      </c>
      <c r="F176">
        <v>15.8</v>
      </c>
      <c r="G176">
        <v>78</v>
      </c>
      <c r="H176">
        <v>1</v>
      </c>
      <c r="I176" s="1" t="s">
        <v>202</v>
      </c>
    </row>
    <row r="177" spans="1:9" x14ac:dyDescent="0.25">
      <c r="A177">
        <v>20.8</v>
      </c>
      <c r="B177">
        <v>6</v>
      </c>
      <c r="C177">
        <v>200</v>
      </c>
      <c r="D177">
        <v>85</v>
      </c>
      <c r="E177">
        <v>3070</v>
      </c>
      <c r="F177">
        <v>16.7</v>
      </c>
      <c r="G177">
        <v>78</v>
      </c>
      <c r="H177">
        <v>1</v>
      </c>
      <c r="I177" s="1" t="s">
        <v>203</v>
      </c>
    </row>
    <row r="178" spans="1:9" x14ac:dyDescent="0.25">
      <c r="A178">
        <v>18.600000000000001</v>
      </c>
      <c r="B178">
        <v>6</v>
      </c>
      <c r="C178">
        <v>225</v>
      </c>
      <c r="D178">
        <v>110</v>
      </c>
      <c r="E178">
        <v>3620</v>
      </c>
      <c r="F178">
        <v>18.7</v>
      </c>
      <c r="G178">
        <v>78</v>
      </c>
      <c r="H178">
        <v>1</v>
      </c>
      <c r="I178" s="1" t="s">
        <v>204</v>
      </c>
    </row>
    <row r="179" spans="1:9" x14ac:dyDescent="0.25">
      <c r="A179">
        <v>18.100000000000001</v>
      </c>
      <c r="B179">
        <v>6</v>
      </c>
      <c r="C179">
        <v>258</v>
      </c>
      <c r="D179">
        <v>120</v>
      </c>
      <c r="E179">
        <v>3410</v>
      </c>
      <c r="F179">
        <v>15.1</v>
      </c>
      <c r="G179">
        <v>78</v>
      </c>
      <c r="H179">
        <v>1</v>
      </c>
      <c r="I179" s="1" t="s">
        <v>205</v>
      </c>
    </row>
    <row r="180" spans="1:9" x14ac:dyDescent="0.25">
      <c r="A180">
        <v>19.2</v>
      </c>
      <c r="B180">
        <v>8</v>
      </c>
      <c r="C180">
        <v>305</v>
      </c>
      <c r="D180">
        <v>145</v>
      </c>
      <c r="E180">
        <v>3425</v>
      </c>
      <c r="F180">
        <v>13.2</v>
      </c>
      <c r="G180">
        <v>78</v>
      </c>
      <c r="H180">
        <v>1</v>
      </c>
      <c r="I180" s="1" t="s">
        <v>178</v>
      </c>
    </row>
    <row r="181" spans="1:9" x14ac:dyDescent="0.25">
      <c r="A181">
        <v>17.7</v>
      </c>
      <c r="B181">
        <v>6</v>
      </c>
      <c r="C181">
        <v>231</v>
      </c>
      <c r="D181">
        <v>165</v>
      </c>
      <c r="E181">
        <v>3445</v>
      </c>
      <c r="F181">
        <v>13.4</v>
      </c>
      <c r="G181">
        <v>78</v>
      </c>
      <c r="H181">
        <v>1</v>
      </c>
      <c r="I181" s="1" t="s">
        <v>206</v>
      </c>
    </row>
    <row r="182" spans="1:9" x14ac:dyDescent="0.25">
      <c r="A182">
        <v>18.100000000000001</v>
      </c>
      <c r="B182">
        <v>8</v>
      </c>
      <c r="C182">
        <v>302</v>
      </c>
      <c r="D182">
        <v>139</v>
      </c>
      <c r="E182">
        <v>3205</v>
      </c>
      <c r="F182">
        <v>11.2</v>
      </c>
      <c r="G182">
        <v>78</v>
      </c>
      <c r="H182">
        <v>1</v>
      </c>
      <c r="I182" s="1" t="s">
        <v>207</v>
      </c>
    </row>
    <row r="183" spans="1:9" x14ac:dyDescent="0.25">
      <c r="A183">
        <v>17.5</v>
      </c>
      <c r="B183">
        <v>8</v>
      </c>
      <c r="C183">
        <v>318</v>
      </c>
      <c r="D183">
        <v>140</v>
      </c>
      <c r="E183">
        <v>4080</v>
      </c>
      <c r="F183">
        <v>13.7</v>
      </c>
      <c r="G183">
        <v>78</v>
      </c>
      <c r="H183">
        <v>1</v>
      </c>
      <c r="I183" s="1" t="s">
        <v>208</v>
      </c>
    </row>
    <row r="184" spans="1:9" x14ac:dyDescent="0.25">
      <c r="A184">
        <v>30</v>
      </c>
      <c r="B184">
        <v>4</v>
      </c>
      <c r="C184">
        <v>98</v>
      </c>
      <c r="D184">
        <v>68</v>
      </c>
      <c r="E184">
        <v>2155</v>
      </c>
      <c r="F184">
        <v>16.5</v>
      </c>
      <c r="G184">
        <v>78</v>
      </c>
      <c r="H184">
        <v>1</v>
      </c>
      <c r="I184" s="1" t="s">
        <v>150</v>
      </c>
    </row>
    <row r="185" spans="1:9" x14ac:dyDescent="0.25">
      <c r="A185">
        <v>30.9</v>
      </c>
      <c r="B185">
        <v>4</v>
      </c>
      <c r="C185">
        <v>105</v>
      </c>
      <c r="D185">
        <v>75</v>
      </c>
      <c r="E185">
        <v>2230</v>
      </c>
      <c r="F185">
        <v>14.5</v>
      </c>
      <c r="G185">
        <v>78</v>
      </c>
      <c r="H185">
        <v>1</v>
      </c>
      <c r="I185" s="1" t="s">
        <v>210</v>
      </c>
    </row>
    <row r="186" spans="1:9" x14ac:dyDescent="0.25">
      <c r="A186">
        <v>23.2</v>
      </c>
      <c r="B186">
        <v>4</v>
      </c>
      <c r="C186">
        <v>156</v>
      </c>
      <c r="D186">
        <v>105</v>
      </c>
      <c r="E186">
        <v>2745</v>
      </c>
      <c r="F186">
        <v>16.7</v>
      </c>
      <c r="G186">
        <v>78</v>
      </c>
      <c r="H186">
        <v>1</v>
      </c>
      <c r="I186" s="1" t="s">
        <v>212</v>
      </c>
    </row>
    <row r="187" spans="1:9" x14ac:dyDescent="0.25">
      <c r="A187">
        <v>23.8</v>
      </c>
      <c r="B187">
        <v>4</v>
      </c>
      <c r="C187">
        <v>151</v>
      </c>
      <c r="D187">
        <v>85</v>
      </c>
      <c r="E187">
        <v>2855</v>
      </c>
      <c r="F187">
        <v>17.600000000000001</v>
      </c>
      <c r="G187">
        <v>78</v>
      </c>
      <c r="H187">
        <v>1</v>
      </c>
      <c r="I187" s="1" t="s">
        <v>213</v>
      </c>
    </row>
    <row r="188" spans="1:9" x14ac:dyDescent="0.25">
      <c r="A188">
        <v>21.5</v>
      </c>
      <c r="B188">
        <v>6</v>
      </c>
      <c r="C188">
        <v>231</v>
      </c>
      <c r="D188">
        <v>115</v>
      </c>
      <c r="E188">
        <v>3245</v>
      </c>
      <c r="F188">
        <v>15.4</v>
      </c>
      <c r="G188">
        <v>79</v>
      </c>
      <c r="H188">
        <v>1</v>
      </c>
      <c r="I188" s="1" t="s">
        <v>221</v>
      </c>
    </row>
    <row r="189" spans="1:9" x14ac:dyDescent="0.25">
      <c r="A189">
        <v>19.8</v>
      </c>
      <c r="B189">
        <v>6</v>
      </c>
      <c r="C189">
        <v>200</v>
      </c>
      <c r="D189">
        <v>85</v>
      </c>
      <c r="E189">
        <v>2990</v>
      </c>
      <c r="F189">
        <v>18.2</v>
      </c>
      <c r="G189">
        <v>79</v>
      </c>
      <c r="H189">
        <v>1</v>
      </c>
      <c r="I189" s="1" t="s">
        <v>222</v>
      </c>
    </row>
    <row r="190" spans="1:9" x14ac:dyDescent="0.25">
      <c r="A190">
        <v>22.3</v>
      </c>
      <c r="B190">
        <v>4</v>
      </c>
      <c r="C190">
        <v>140</v>
      </c>
      <c r="D190">
        <v>88</v>
      </c>
      <c r="E190">
        <v>2890</v>
      </c>
      <c r="F190">
        <v>17.3</v>
      </c>
      <c r="G190">
        <v>79</v>
      </c>
      <c r="H190">
        <v>1</v>
      </c>
      <c r="I190" s="1" t="s">
        <v>223</v>
      </c>
    </row>
    <row r="191" spans="1:9" x14ac:dyDescent="0.25">
      <c r="A191">
        <v>20.2</v>
      </c>
      <c r="B191">
        <v>6</v>
      </c>
      <c r="C191">
        <v>232</v>
      </c>
      <c r="D191">
        <v>90</v>
      </c>
      <c r="E191">
        <v>3265</v>
      </c>
      <c r="F191">
        <v>18.2</v>
      </c>
      <c r="G191">
        <v>79</v>
      </c>
      <c r="H191">
        <v>1</v>
      </c>
      <c r="I191" s="1" t="s">
        <v>224</v>
      </c>
    </row>
    <row r="192" spans="1:9" x14ac:dyDescent="0.25">
      <c r="A192">
        <v>20.6</v>
      </c>
      <c r="B192">
        <v>6</v>
      </c>
      <c r="C192">
        <v>225</v>
      </c>
      <c r="D192">
        <v>110</v>
      </c>
      <c r="E192">
        <v>3360</v>
      </c>
      <c r="F192">
        <v>16.600000000000001</v>
      </c>
      <c r="G192">
        <v>79</v>
      </c>
      <c r="H192">
        <v>1</v>
      </c>
      <c r="I192" s="1" t="s">
        <v>225</v>
      </c>
    </row>
    <row r="193" spans="1:9" x14ac:dyDescent="0.25">
      <c r="A193">
        <v>17</v>
      </c>
      <c r="B193">
        <v>8</v>
      </c>
      <c r="C193">
        <v>305</v>
      </c>
      <c r="D193">
        <v>130</v>
      </c>
      <c r="E193">
        <v>3840</v>
      </c>
      <c r="F193">
        <v>15.4</v>
      </c>
      <c r="G193">
        <v>79</v>
      </c>
      <c r="H193">
        <v>1</v>
      </c>
      <c r="I193" s="1" t="s">
        <v>89</v>
      </c>
    </row>
    <row r="194" spans="1:9" x14ac:dyDescent="0.25">
      <c r="A194">
        <v>17.600000000000001</v>
      </c>
      <c r="B194">
        <v>8</v>
      </c>
      <c r="C194">
        <v>302</v>
      </c>
      <c r="D194">
        <v>129</v>
      </c>
      <c r="E194">
        <v>3725</v>
      </c>
      <c r="F194">
        <v>13.4</v>
      </c>
      <c r="G194">
        <v>79</v>
      </c>
      <c r="H194">
        <v>1</v>
      </c>
      <c r="I194" s="1" t="s">
        <v>226</v>
      </c>
    </row>
    <row r="195" spans="1:9" x14ac:dyDescent="0.25">
      <c r="A195">
        <v>16.5</v>
      </c>
      <c r="B195">
        <v>8</v>
      </c>
      <c r="C195">
        <v>351</v>
      </c>
      <c r="D195">
        <v>138</v>
      </c>
      <c r="E195">
        <v>3955</v>
      </c>
      <c r="F195">
        <v>13.2</v>
      </c>
      <c r="G195">
        <v>79</v>
      </c>
      <c r="H195">
        <v>1</v>
      </c>
      <c r="I195" s="1" t="s">
        <v>227</v>
      </c>
    </row>
    <row r="196" spans="1:9" x14ac:dyDescent="0.25">
      <c r="A196">
        <v>18.2</v>
      </c>
      <c r="B196">
        <v>8</v>
      </c>
      <c r="C196">
        <v>318</v>
      </c>
      <c r="D196">
        <v>135</v>
      </c>
      <c r="E196">
        <v>3830</v>
      </c>
      <c r="F196">
        <v>15.2</v>
      </c>
      <c r="G196">
        <v>79</v>
      </c>
      <c r="H196">
        <v>1</v>
      </c>
      <c r="I196" s="1" t="s">
        <v>228</v>
      </c>
    </row>
    <row r="197" spans="1:9" x14ac:dyDescent="0.25">
      <c r="A197">
        <v>16.899999999999999</v>
      </c>
      <c r="B197">
        <v>8</v>
      </c>
      <c r="C197">
        <v>350</v>
      </c>
      <c r="D197">
        <v>155</v>
      </c>
      <c r="E197">
        <v>4360</v>
      </c>
      <c r="F197">
        <v>14.9</v>
      </c>
      <c r="G197">
        <v>79</v>
      </c>
      <c r="H197">
        <v>1</v>
      </c>
      <c r="I197" s="1" t="s">
        <v>22</v>
      </c>
    </row>
    <row r="198" spans="1:9" x14ac:dyDescent="0.25">
      <c r="A198">
        <v>15.5</v>
      </c>
      <c r="B198">
        <v>8</v>
      </c>
      <c r="C198">
        <v>351</v>
      </c>
      <c r="D198">
        <v>142</v>
      </c>
      <c r="E198">
        <v>4054</v>
      </c>
      <c r="F198">
        <v>14.3</v>
      </c>
      <c r="G198">
        <v>79</v>
      </c>
      <c r="H198">
        <v>1</v>
      </c>
      <c r="I198" s="1" t="s">
        <v>46</v>
      </c>
    </row>
    <row r="199" spans="1:9" x14ac:dyDescent="0.25">
      <c r="A199">
        <v>19.2</v>
      </c>
      <c r="B199">
        <v>8</v>
      </c>
      <c r="C199">
        <v>267</v>
      </c>
      <c r="D199">
        <v>125</v>
      </c>
      <c r="E199">
        <v>3605</v>
      </c>
      <c r="F199">
        <v>15</v>
      </c>
      <c r="G199">
        <v>79</v>
      </c>
      <c r="H199">
        <v>1</v>
      </c>
      <c r="I199" s="1" t="s">
        <v>229</v>
      </c>
    </row>
    <row r="200" spans="1:9" x14ac:dyDescent="0.25">
      <c r="A200">
        <v>18.5</v>
      </c>
      <c r="B200">
        <v>8</v>
      </c>
      <c r="C200">
        <v>360</v>
      </c>
      <c r="D200">
        <v>150</v>
      </c>
      <c r="E200">
        <v>3940</v>
      </c>
      <c r="F200">
        <v>13</v>
      </c>
      <c r="G200">
        <v>79</v>
      </c>
      <c r="H200">
        <v>1</v>
      </c>
      <c r="I200" s="1" t="s">
        <v>230</v>
      </c>
    </row>
    <row r="201" spans="1:9" x14ac:dyDescent="0.25">
      <c r="A201">
        <v>35.700000000000003</v>
      </c>
      <c r="B201">
        <v>4</v>
      </c>
      <c r="C201">
        <v>98</v>
      </c>
      <c r="D201">
        <v>80</v>
      </c>
      <c r="E201">
        <v>1915</v>
      </c>
      <c r="F201">
        <v>14.4</v>
      </c>
      <c r="G201">
        <v>79</v>
      </c>
      <c r="H201">
        <v>1</v>
      </c>
      <c r="I201" s="1" t="s">
        <v>233</v>
      </c>
    </row>
    <row r="202" spans="1:9" x14ac:dyDescent="0.25">
      <c r="A202">
        <v>27.4</v>
      </c>
      <c r="B202">
        <v>4</v>
      </c>
      <c r="C202">
        <v>121</v>
      </c>
      <c r="D202">
        <v>80</v>
      </c>
      <c r="E202">
        <v>2670</v>
      </c>
      <c r="F202">
        <v>15</v>
      </c>
      <c r="G202">
        <v>79</v>
      </c>
      <c r="H202">
        <v>1</v>
      </c>
      <c r="I202" s="1" t="s">
        <v>234</v>
      </c>
    </row>
    <row r="203" spans="1:9" x14ac:dyDescent="0.25">
      <c r="A203">
        <v>23</v>
      </c>
      <c r="B203">
        <v>8</v>
      </c>
      <c r="C203">
        <v>350</v>
      </c>
      <c r="D203">
        <v>125</v>
      </c>
      <c r="E203">
        <v>3900</v>
      </c>
      <c r="F203">
        <v>17.399999999999999</v>
      </c>
      <c r="G203">
        <v>79</v>
      </c>
      <c r="H203">
        <v>1</v>
      </c>
      <c r="I203" s="1" t="s">
        <v>236</v>
      </c>
    </row>
    <row r="204" spans="1:9" x14ac:dyDescent="0.25">
      <c r="A204">
        <v>23.9</v>
      </c>
      <c r="B204">
        <v>8</v>
      </c>
      <c r="C204">
        <v>260</v>
      </c>
      <c r="D204">
        <v>90</v>
      </c>
      <c r="E204">
        <v>3420</v>
      </c>
      <c r="F204">
        <v>22.2</v>
      </c>
      <c r="G204">
        <v>79</v>
      </c>
      <c r="H204">
        <v>1</v>
      </c>
      <c r="I204" s="1" t="s">
        <v>194</v>
      </c>
    </row>
    <row r="205" spans="1:9" x14ac:dyDescent="0.25">
      <c r="A205">
        <v>34.200000000000003</v>
      </c>
      <c r="B205">
        <v>4</v>
      </c>
      <c r="C205">
        <v>105</v>
      </c>
      <c r="D205">
        <v>70</v>
      </c>
      <c r="E205">
        <v>2200</v>
      </c>
      <c r="F205">
        <v>13.2</v>
      </c>
      <c r="G205">
        <v>79</v>
      </c>
      <c r="H205">
        <v>1</v>
      </c>
      <c r="I205" s="1" t="s">
        <v>237</v>
      </c>
    </row>
    <row r="206" spans="1:9" x14ac:dyDescent="0.25">
      <c r="A206">
        <v>34.5</v>
      </c>
      <c r="B206">
        <v>4</v>
      </c>
      <c r="C206">
        <v>105</v>
      </c>
      <c r="D206">
        <v>70</v>
      </c>
      <c r="E206">
        <v>2150</v>
      </c>
      <c r="F206">
        <v>14.9</v>
      </c>
      <c r="G206">
        <v>79</v>
      </c>
      <c r="H206">
        <v>1</v>
      </c>
      <c r="I206" s="1" t="s">
        <v>238</v>
      </c>
    </row>
    <row r="207" spans="1:9" x14ac:dyDescent="0.25">
      <c r="A207">
        <v>28.4</v>
      </c>
      <c r="B207">
        <v>4</v>
      </c>
      <c r="C207">
        <v>151</v>
      </c>
      <c r="D207">
        <v>90</v>
      </c>
      <c r="E207">
        <v>2670</v>
      </c>
      <c r="F207">
        <v>16</v>
      </c>
      <c r="G207">
        <v>79</v>
      </c>
      <c r="H207">
        <v>1</v>
      </c>
      <c r="I207" s="1" t="s">
        <v>241</v>
      </c>
    </row>
    <row r="208" spans="1:9" x14ac:dyDescent="0.25">
      <c r="A208">
        <v>28.8</v>
      </c>
      <c r="B208">
        <v>6</v>
      </c>
      <c r="C208">
        <v>173</v>
      </c>
      <c r="D208">
        <v>115</v>
      </c>
      <c r="E208">
        <v>2595</v>
      </c>
      <c r="F208">
        <v>11.3</v>
      </c>
      <c r="G208">
        <v>79</v>
      </c>
      <c r="H208">
        <v>1</v>
      </c>
      <c r="I208" s="1" t="s">
        <v>242</v>
      </c>
    </row>
    <row r="209" spans="1:9" x14ac:dyDescent="0.25">
      <c r="A209">
        <v>26.8</v>
      </c>
      <c r="B209">
        <v>6</v>
      </c>
      <c r="C209">
        <v>173</v>
      </c>
      <c r="D209">
        <v>115</v>
      </c>
      <c r="E209">
        <v>2700</v>
      </c>
      <c r="F209">
        <v>12.9</v>
      </c>
      <c r="G209">
        <v>79</v>
      </c>
      <c r="H209">
        <v>1</v>
      </c>
      <c r="I209" s="1" t="s">
        <v>243</v>
      </c>
    </row>
    <row r="210" spans="1:9" x14ac:dyDescent="0.25">
      <c r="A210">
        <v>33.5</v>
      </c>
      <c r="B210">
        <v>4</v>
      </c>
      <c r="C210">
        <v>151</v>
      </c>
      <c r="D210">
        <v>90</v>
      </c>
      <c r="E210">
        <v>2556</v>
      </c>
      <c r="F210">
        <v>13.2</v>
      </c>
      <c r="G210">
        <v>79</v>
      </c>
      <c r="H210">
        <v>1</v>
      </c>
      <c r="I210" s="1" t="s">
        <v>244</v>
      </c>
    </row>
    <row r="211" spans="1:9" x14ac:dyDescent="0.25">
      <c r="A211">
        <v>32.1</v>
      </c>
      <c r="B211">
        <v>4</v>
      </c>
      <c r="C211">
        <v>98</v>
      </c>
      <c r="D211">
        <v>70</v>
      </c>
      <c r="E211">
        <v>2120</v>
      </c>
      <c r="F211">
        <v>15.5</v>
      </c>
      <c r="G211">
        <v>80</v>
      </c>
      <c r="H211">
        <v>1</v>
      </c>
      <c r="I211" s="1" t="s">
        <v>150</v>
      </c>
    </row>
    <row r="212" spans="1:9" x14ac:dyDescent="0.25">
      <c r="A212">
        <v>28</v>
      </c>
      <c r="B212">
        <v>4</v>
      </c>
      <c r="C212">
        <v>151</v>
      </c>
      <c r="D212">
        <v>90</v>
      </c>
      <c r="E212">
        <v>2678</v>
      </c>
      <c r="F212">
        <v>16.5</v>
      </c>
      <c r="G212">
        <v>80</v>
      </c>
      <c r="H212">
        <v>1</v>
      </c>
      <c r="I212" s="1" t="s">
        <v>242</v>
      </c>
    </row>
    <row r="213" spans="1:9" x14ac:dyDescent="0.25">
      <c r="A213">
        <v>26.4</v>
      </c>
      <c r="B213">
        <v>4</v>
      </c>
      <c r="C213">
        <v>140</v>
      </c>
      <c r="D213">
        <v>88</v>
      </c>
      <c r="E213">
        <v>2870</v>
      </c>
      <c r="F213">
        <v>18.100000000000001</v>
      </c>
      <c r="G213">
        <v>80</v>
      </c>
      <c r="H213">
        <v>1</v>
      </c>
      <c r="I213" s="1" t="s">
        <v>247</v>
      </c>
    </row>
    <row r="214" spans="1:9" x14ac:dyDescent="0.25">
      <c r="A214">
        <v>24.3</v>
      </c>
      <c r="B214">
        <v>4</v>
      </c>
      <c r="C214">
        <v>151</v>
      </c>
      <c r="D214">
        <v>90</v>
      </c>
      <c r="E214">
        <v>3003</v>
      </c>
      <c r="F214">
        <v>20.100000000000001</v>
      </c>
      <c r="G214">
        <v>80</v>
      </c>
      <c r="H214">
        <v>1</v>
      </c>
      <c r="I214" s="1" t="s">
        <v>201</v>
      </c>
    </row>
    <row r="215" spans="1:9" x14ac:dyDescent="0.25">
      <c r="A215">
        <v>19.100000000000001</v>
      </c>
      <c r="B215">
        <v>6</v>
      </c>
      <c r="C215">
        <v>225</v>
      </c>
      <c r="D215">
        <v>90</v>
      </c>
      <c r="E215">
        <v>3381</v>
      </c>
      <c r="F215">
        <v>18.7</v>
      </c>
      <c r="G215">
        <v>80</v>
      </c>
      <c r="H215">
        <v>1</v>
      </c>
      <c r="I215" s="1" t="s">
        <v>204</v>
      </c>
    </row>
    <row r="216" spans="1:9" x14ac:dyDescent="0.25">
      <c r="A216">
        <v>27.9</v>
      </c>
      <c r="B216">
        <v>4</v>
      </c>
      <c r="C216">
        <v>156</v>
      </c>
      <c r="D216">
        <v>105</v>
      </c>
      <c r="E216">
        <v>2800</v>
      </c>
      <c r="F216">
        <v>14.4</v>
      </c>
      <c r="G216">
        <v>80</v>
      </c>
      <c r="H216">
        <v>1</v>
      </c>
      <c r="I216" s="1" t="s">
        <v>125</v>
      </c>
    </row>
    <row r="217" spans="1:9" x14ac:dyDescent="0.25">
      <c r="A217">
        <v>23.6</v>
      </c>
      <c r="B217">
        <v>4</v>
      </c>
      <c r="C217">
        <v>140</v>
      </c>
      <c r="E217">
        <v>2905</v>
      </c>
      <c r="F217">
        <v>14.3</v>
      </c>
      <c r="G217">
        <v>80</v>
      </c>
      <c r="H217">
        <v>1</v>
      </c>
      <c r="I217" s="1" t="s">
        <v>263</v>
      </c>
    </row>
    <row r="218" spans="1:9" x14ac:dyDescent="0.25">
      <c r="A218">
        <v>27.2</v>
      </c>
      <c r="B218">
        <v>4</v>
      </c>
      <c r="C218">
        <v>135</v>
      </c>
      <c r="D218">
        <v>84</v>
      </c>
      <c r="E218">
        <v>2490</v>
      </c>
      <c r="F218">
        <v>15.7</v>
      </c>
      <c r="G218">
        <v>81</v>
      </c>
      <c r="H218">
        <v>1</v>
      </c>
      <c r="I218" s="1" t="s">
        <v>265</v>
      </c>
    </row>
    <row r="219" spans="1:9" x14ac:dyDescent="0.25">
      <c r="A219">
        <v>26.6</v>
      </c>
      <c r="B219">
        <v>4</v>
      </c>
      <c r="C219">
        <v>151</v>
      </c>
      <c r="D219">
        <v>84</v>
      </c>
      <c r="E219">
        <v>2635</v>
      </c>
      <c r="F219">
        <v>16.399999999999999</v>
      </c>
      <c r="G219">
        <v>81</v>
      </c>
      <c r="H219">
        <v>1</v>
      </c>
      <c r="I219" s="1" t="s">
        <v>174</v>
      </c>
    </row>
    <row r="220" spans="1:9" x14ac:dyDescent="0.25">
      <c r="A220">
        <v>25.8</v>
      </c>
      <c r="B220">
        <v>4</v>
      </c>
      <c r="C220">
        <v>156</v>
      </c>
      <c r="D220">
        <v>92</v>
      </c>
      <c r="E220">
        <v>2620</v>
      </c>
      <c r="F220">
        <v>14.4</v>
      </c>
      <c r="G220">
        <v>81</v>
      </c>
      <c r="H220">
        <v>1</v>
      </c>
      <c r="I220" s="1" t="s">
        <v>266</v>
      </c>
    </row>
    <row r="221" spans="1:9" x14ac:dyDescent="0.25">
      <c r="A221">
        <v>23.5</v>
      </c>
      <c r="B221">
        <v>6</v>
      </c>
      <c r="C221">
        <v>173</v>
      </c>
      <c r="D221">
        <v>110</v>
      </c>
      <c r="E221">
        <v>2725</v>
      </c>
      <c r="F221">
        <v>12.6</v>
      </c>
      <c r="G221">
        <v>81</v>
      </c>
      <c r="H221">
        <v>1</v>
      </c>
      <c r="I221" s="1" t="s">
        <v>242</v>
      </c>
    </row>
    <row r="222" spans="1:9" x14ac:dyDescent="0.25">
      <c r="A222">
        <v>30</v>
      </c>
      <c r="B222">
        <v>4</v>
      </c>
      <c r="C222">
        <v>135</v>
      </c>
      <c r="D222">
        <v>84</v>
      </c>
      <c r="E222">
        <v>2385</v>
      </c>
      <c r="F222">
        <v>12.9</v>
      </c>
      <c r="G222">
        <v>81</v>
      </c>
      <c r="H222">
        <v>1</v>
      </c>
      <c r="I222" s="1" t="s">
        <v>265</v>
      </c>
    </row>
    <row r="223" spans="1:9" x14ac:dyDescent="0.25">
      <c r="A223">
        <v>39</v>
      </c>
      <c r="B223">
        <v>4</v>
      </c>
      <c r="C223">
        <v>86</v>
      </c>
      <c r="D223">
        <v>64</v>
      </c>
      <c r="E223">
        <v>1875</v>
      </c>
      <c r="F223">
        <v>16.399999999999999</v>
      </c>
      <c r="G223">
        <v>81</v>
      </c>
      <c r="H223">
        <v>1</v>
      </c>
      <c r="I223" s="1" t="s">
        <v>268</v>
      </c>
    </row>
    <row r="224" spans="1:9" x14ac:dyDescent="0.25">
      <c r="A224">
        <v>34.700000000000003</v>
      </c>
      <c r="B224">
        <v>4</v>
      </c>
      <c r="C224">
        <v>105</v>
      </c>
      <c r="D224">
        <v>63</v>
      </c>
      <c r="E224">
        <v>2215</v>
      </c>
      <c r="F224">
        <v>14.9</v>
      </c>
      <c r="G224">
        <v>81</v>
      </c>
      <c r="H224">
        <v>1</v>
      </c>
      <c r="I224" s="1" t="s">
        <v>273</v>
      </c>
    </row>
    <row r="225" spans="1:9" x14ac:dyDescent="0.25">
      <c r="A225">
        <v>34.4</v>
      </c>
      <c r="B225">
        <v>4</v>
      </c>
      <c r="C225">
        <v>98</v>
      </c>
      <c r="D225">
        <v>65</v>
      </c>
      <c r="E225">
        <v>2045</v>
      </c>
      <c r="F225">
        <v>16.2</v>
      </c>
      <c r="G225">
        <v>81</v>
      </c>
      <c r="H225">
        <v>1</v>
      </c>
      <c r="I225" s="1" t="s">
        <v>274</v>
      </c>
    </row>
    <row r="226" spans="1:9" x14ac:dyDescent="0.25">
      <c r="A226">
        <v>29.9</v>
      </c>
      <c r="B226">
        <v>4</v>
      </c>
      <c r="C226">
        <v>98</v>
      </c>
      <c r="D226">
        <v>65</v>
      </c>
      <c r="E226">
        <v>2380</v>
      </c>
      <c r="F226">
        <v>20.7</v>
      </c>
      <c r="G226">
        <v>81</v>
      </c>
      <c r="H226">
        <v>1</v>
      </c>
      <c r="I226" s="1" t="s">
        <v>275</v>
      </c>
    </row>
    <row r="227" spans="1:9" x14ac:dyDescent="0.25">
      <c r="A227">
        <v>22.4</v>
      </c>
      <c r="B227">
        <v>6</v>
      </c>
      <c r="C227">
        <v>231</v>
      </c>
      <c r="D227">
        <v>110</v>
      </c>
      <c r="E227">
        <v>3415</v>
      </c>
      <c r="F227">
        <v>15.8</v>
      </c>
      <c r="G227">
        <v>81</v>
      </c>
      <c r="H227">
        <v>1</v>
      </c>
      <c r="I227" s="1" t="s">
        <v>134</v>
      </c>
    </row>
    <row r="228" spans="1:9" x14ac:dyDescent="0.25">
      <c r="A228">
        <v>26.6</v>
      </c>
      <c r="B228">
        <v>8</v>
      </c>
      <c r="C228">
        <v>350</v>
      </c>
      <c r="D228">
        <v>105</v>
      </c>
      <c r="E228">
        <v>3725</v>
      </c>
      <c r="F228">
        <v>19</v>
      </c>
      <c r="G228">
        <v>81</v>
      </c>
      <c r="H228">
        <v>1</v>
      </c>
      <c r="I228" s="1" t="s">
        <v>284</v>
      </c>
    </row>
    <row r="229" spans="1:9" x14ac:dyDescent="0.25">
      <c r="A229">
        <v>20.2</v>
      </c>
      <c r="B229">
        <v>6</v>
      </c>
      <c r="C229">
        <v>200</v>
      </c>
      <c r="D229">
        <v>88</v>
      </c>
      <c r="E229">
        <v>3060</v>
      </c>
      <c r="F229">
        <v>17.100000000000001</v>
      </c>
      <c r="G229">
        <v>81</v>
      </c>
      <c r="H229">
        <v>1</v>
      </c>
      <c r="I229" s="1" t="s">
        <v>285</v>
      </c>
    </row>
    <row r="230" spans="1:9" x14ac:dyDescent="0.25">
      <c r="A230">
        <v>17.600000000000001</v>
      </c>
      <c r="B230">
        <v>6</v>
      </c>
      <c r="C230">
        <v>225</v>
      </c>
      <c r="D230">
        <v>85</v>
      </c>
      <c r="E230">
        <v>3465</v>
      </c>
      <c r="F230">
        <v>16.600000000000001</v>
      </c>
      <c r="G230">
        <v>81</v>
      </c>
      <c r="H230">
        <v>1</v>
      </c>
      <c r="I230" s="1" t="s">
        <v>286</v>
      </c>
    </row>
    <row r="231" spans="1:9" x14ac:dyDescent="0.25">
      <c r="A231">
        <v>28</v>
      </c>
      <c r="B231">
        <v>4</v>
      </c>
      <c r="C231">
        <v>112</v>
      </c>
      <c r="D231">
        <v>88</v>
      </c>
      <c r="E231">
        <v>2605</v>
      </c>
      <c r="F231">
        <v>19.600000000000001</v>
      </c>
      <c r="G231">
        <v>82</v>
      </c>
      <c r="H231">
        <v>1</v>
      </c>
      <c r="I231" s="1" t="s">
        <v>287</v>
      </c>
    </row>
    <row r="232" spans="1:9" x14ac:dyDescent="0.25">
      <c r="A232">
        <v>27</v>
      </c>
      <c r="B232">
        <v>4</v>
      </c>
      <c r="C232">
        <v>112</v>
      </c>
      <c r="D232">
        <v>88</v>
      </c>
      <c r="E232">
        <v>2640</v>
      </c>
      <c r="F232">
        <v>18.600000000000001</v>
      </c>
      <c r="G232">
        <v>82</v>
      </c>
      <c r="H232">
        <v>1</v>
      </c>
      <c r="I232" s="1" t="s">
        <v>288</v>
      </c>
    </row>
    <row r="233" spans="1:9" x14ac:dyDescent="0.25">
      <c r="A233">
        <v>34</v>
      </c>
      <c r="B233">
        <v>4</v>
      </c>
      <c r="C233">
        <v>112</v>
      </c>
      <c r="D233">
        <v>88</v>
      </c>
      <c r="E233">
        <v>2395</v>
      </c>
      <c r="F233">
        <v>18</v>
      </c>
      <c r="G233">
        <v>82</v>
      </c>
      <c r="H233">
        <v>1</v>
      </c>
      <c r="I233" s="1" t="s">
        <v>289</v>
      </c>
    </row>
    <row r="234" spans="1:9" x14ac:dyDescent="0.25">
      <c r="A234">
        <v>31</v>
      </c>
      <c r="B234">
        <v>4</v>
      </c>
      <c r="C234">
        <v>112</v>
      </c>
      <c r="D234">
        <v>85</v>
      </c>
      <c r="E234">
        <v>2575</v>
      </c>
      <c r="F234">
        <v>16.2</v>
      </c>
      <c r="G234">
        <v>82</v>
      </c>
      <c r="H234">
        <v>1</v>
      </c>
      <c r="I234" s="1" t="s">
        <v>290</v>
      </c>
    </row>
    <row r="235" spans="1:9" x14ac:dyDescent="0.25">
      <c r="A235">
        <v>29</v>
      </c>
      <c r="B235">
        <v>4</v>
      </c>
      <c r="C235">
        <v>135</v>
      </c>
      <c r="D235">
        <v>84</v>
      </c>
      <c r="E235">
        <v>2525</v>
      </c>
      <c r="F235">
        <v>16</v>
      </c>
      <c r="G235">
        <v>82</v>
      </c>
      <c r="H235">
        <v>1</v>
      </c>
      <c r="I235" s="1" t="s">
        <v>291</v>
      </c>
    </row>
    <row r="236" spans="1:9" x14ac:dyDescent="0.25">
      <c r="A236">
        <v>27</v>
      </c>
      <c r="B236">
        <v>4</v>
      </c>
      <c r="C236">
        <v>151</v>
      </c>
      <c r="D236">
        <v>90</v>
      </c>
      <c r="E236">
        <v>2735</v>
      </c>
      <c r="F236">
        <v>18</v>
      </c>
      <c r="G236">
        <v>82</v>
      </c>
      <c r="H236">
        <v>1</v>
      </c>
      <c r="I236" s="1" t="s">
        <v>244</v>
      </c>
    </row>
    <row r="237" spans="1:9" x14ac:dyDescent="0.25">
      <c r="A237">
        <v>24</v>
      </c>
      <c r="B237">
        <v>4</v>
      </c>
      <c r="C237">
        <v>140</v>
      </c>
      <c r="D237">
        <v>92</v>
      </c>
      <c r="E237">
        <v>2865</v>
      </c>
      <c r="F237">
        <v>16.399999999999999</v>
      </c>
      <c r="G237">
        <v>82</v>
      </c>
      <c r="H237">
        <v>1</v>
      </c>
      <c r="I237" s="1" t="s">
        <v>292</v>
      </c>
    </row>
    <row r="238" spans="1:9" x14ac:dyDescent="0.25">
      <c r="A238">
        <v>38</v>
      </c>
      <c r="B238">
        <v>4</v>
      </c>
      <c r="C238">
        <v>105</v>
      </c>
      <c r="D238">
        <v>63</v>
      </c>
      <c r="E238">
        <v>2125</v>
      </c>
      <c r="F238">
        <v>14.7</v>
      </c>
      <c r="G238">
        <v>82</v>
      </c>
      <c r="H238">
        <v>1</v>
      </c>
      <c r="I238" s="1" t="s">
        <v>296</v>
      </c>
    </row>
    <row r="239" spans="1:9" x14ac:dyDescent="0.25">
      <c r="A239">
        <v>36</v>
      </c>
      <c r="B239">
        <v>4</v>
      </c>
      <c r="C239">
        <v>98</v>
      </c>
      <c r="D239">
        <v>70</v>
      </c>
      <c r="E239">
        <v>2125</v>
      </c>
      <c r="F239">
        <v>17.3</v>
      </c>
      <c r="G239">
        <v>82</v>
      </c>
      <c r="H239">
        <v>1</v>
      </c>
      <c r="I239" s="1" t="s">
        <v>297</v>
      </c>
    </row>
    <row r="240" spans="1:9" x14ac:dyDescent="0.25">
      <c r="A240">
        <v>25</v>
      </c>
      <c r="B240">
        <v>6</v>
      </c>
      <c r="C240">
        <v>181</v>
      </c>
      <c r="D240">
        <v>110</v>
      </c>
      <c r="E240">
        <v>2945</v>
      </c>
      <c r="F240">
        <v>16.399999999999999</v>
      </c>
      <c r="G240">
        <v>82</v>
      </c>
      <c r="H240">
        <v>1</v>
      </c>
      <c r="I240" s="1" t="s">
        <v>301</v>
      </c>
    </row>
    <row r="241" spans="1:9" x14ac:dyDescent="0.25">
      <c r="A241">
        <v>38</v>
      </c>
      <c r="B241">
        <v>6</v>
      </c>
      <c r="C241">
        <v>262</v>
      </c>
      <c r="D241">
        <v>85</v>
      </c>
      <c r="E241">
        <v>3015</v>
      </c>
      <c r="F241">
        <v>17</v>
      </c>
      <c r="G241">
        <v>82</v>
      </c>
      <c r="H241">
        <v>1</v>
      </c>
      <c r="I241" s="1" t="s">
        <v>302</v>
      </c>
    </row>
    <row r="242" spans="1:9" x14ac:dyDescent="0.25">
      <c r="A242">
        <v>26</v>
      </c>
      <c r="B242">
        <v>4</v>
      </c>
      <c r="C242">
        <v>156</v>
      </c>
      <c r="D242">
        <v>92</v>
      </c>
      <c r="E242">
        <v>2585</v>
      </c>
      <c r="F242">
        <v>14.5</v>
      </c>
      <c r="G242">
        <v>82</v>
      </c>
      <c r="H242">
        <v>1</v>
      </c>
      <c r="I242" s="1" t="s">
        <v>303</v>
      </c>
    </row>
    <row r="243" spans="1:9" x14ac:dyDescent="0.25">
      <c r="A243">
        <v>22</v>
      </c>
      <c r="B243">
        <v>6</v>
      </c>
      <c r="C243">
        <v>232</v>
      </c>
      <c r="D243">
        <v>112</v>
      </c>
      <c r="E243">
        <v>2835</v>
      </c>
      <c r="F243">
        <v>14.7</v>
      </c>
      <c r="G243">
        <v>82</v>
      </c>
      <c r="H243">
        <v>1</v>
      </c>
      <c r="I243" s="1" t="s">
        <v>304</v>
      </c>
    </row>
    <row r="244" spans="1:9" x14ac:dyDescent="0.25">
      <c r="A244">
        <v>36</v>
      </c>
      <c r="B244">
        <v>4</v>
      </c>
      <c r="C244">
        <v>135</v>
      </c>
      <c r="D244">
        <v>84</v>
      </c>
      <c r="E244">
        <v>2370</v>
      </c>
      <c r="F244">
        <v>13</v>
      </c>
      <c r="G244">
        <v>82</v>
      </c>
      <c r="H244">
        <v>1</v>
      </c>
      <c r="I244" s="1" t="s">
        <v>306</v>
      </c>
    </row>
    <row r="245" spans="1:9" x14ac:dyDescent="0.25">
      <c r="A245">
        <v>27</v>
      </c>
      <c r="B245">
        <v>4</v>
      </c>
      <c r="C245">
        <v>151</v>
      </c>
      <c r="D245">
        <v>90</v>
      </c>
      <c r="E245">
        <v>2950</v>
      </c>
      <c r="F245">
        <v>17.3</v>
      </c>
      <c r="G245">
        <v>82</v>
      </c>
      <c r="H245">
        <v>1</v>
      </c>
      <c r="I245" s="1" t="s">
        <v>307</v>
      </c>
    </row>
    <row r="246" spans="1:9" x14ac:dyDescent="0.25">
      <c r="A246">
        <v>27</v>
      </c>
      <c r="B246">
        <v>4</v>
      </c>
      <c r="C246">
        <v>140</v>
      </c>
      <c r="D246">
        <v>86</v>
      </c>
      <c r="E246">
        <v>2790</v>
      </c>
      <c r="F246">
        <v>15.6</v>
      </c>
      <c r="G246">
        <v>82</v>
      </c>
      <c r="H246">
        <v>1</v>
      </c>
      <c r="I246" s="1" t="s">
        <v>308</v>
      </c>
    </row>
    <row r="247" spans="1:9" x14ac:dyDescent="0.25">
      <c r="A247">
        <v>32</v>
      </c>
      <c r="B247">
        <v>4</v>
      </c>
      <c r="C247">
        <v>135</v>
      </c>
      <c r="D247">
        <v>84</v>
      </c>
      <c r="E247">
        <v>2295</v>
      </c>
      <c r="F247">
        <v>11.6</v>
      </c>
      <c r="G247">
        <v>82</v>
      </c>
      <c r="H247">
        <v>1</v>
      </c>
      <c r="I247" s="1" t="s">
        <v>310</v>
      </c>
    </row>
    <row r="248" spans="1:9" x14ac:dyDescent="0.25">
      <c r="A248">
        <v>28</v>
      </c>
      <c r="B248">
        <v>4</v>
      </c>
      <c r="C248">
        <v>120</v>
      </c>
      <c r="D248">
        <v>79</v>
      </c>
      <c r="E248">
        <v>2625</v>
      </c>
      <c r="F248">
        <v>18.600000000000001</v>
      </c>
      <c r="G248">
        <v>82</v>
      </c>
      <c r="H248">
        <v>1</v>
      </c>
      <c r="I248" s="1" t="s">
        <v>311</v>
      </c>
    </row>
    <row r="249" spans="1:9" x14ac:dyDescent="0.25">
      <c r="A249">
        <v>31</v>
      </c>
      <c r="B249">
        <v>4</v>
      </c>
      <c r="C249">
        <v>119</v>
      </c>
      <c r="D249">
        <v>82</v>
      </c>
      <c r="E249">
        <v>2720</v>
      </c>
      <c r="F249">
        <v>19.399999999999999</v>
      </c>
      <c r="G249">
        <v>82</v>
      </c>
      <c r="H249">
        <v>1</v>
      </c>
      <c r="I249" s="1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8C53-A459-46ED-BA87-4D5CC314D9BD}">
  <dimension ref="A1:M71"/>
  <sheetViews>
    <sheetView workbookViewId="0">
      <selection activeCell="M10" sqref="M10"/>
    </sheetView>
  </sheetViews>
  <sheetFormatPr defaultRowHeight="15" x14ac:dyDescent="0.25"/>
  <cols>
    <col min="1" max="1" width="7.140625" bestFit="1" customWidth="1"/>
    <col min="2" max="2" width="11.28515625" bestFit="1" customWidth="1"/>
    <col min="3" max="3" width="15.42578125" bestFit="1" customWidth="1"/>
    <col min="4" max="4" width="14" bestFit="1" customWidth="1"/>
    <col min="5" max="5" width="9.42578125" bestFit="1" customWidth="1"/>
    <col min="6" max="6" width="14.140625" bestFit="1" customWidth="1"/>
    <col min="7" max="7" width="7.140625" bestFit="1" customWidth="1"/>
    <col min="8" max="8" width="8.42578125" bestFit="1" customWidth="1"/>
    <col min="9" max="9" width="3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26</v>
      </c>
      <c r="B2">
        <v>4</v>
      </c>
      <c r="C2">
        <v>97</v>
      </c>
      <c r="D2">
        <v>46</v>
      </c>
      <c r="E2">
        <v>1835</v>
      </c>
      <c r="F2">
        <v>20.5</v>
      </c>
      <c r="G2">
        <v>70</v>
      </c>
      <c r="H2">
        <v>2</v>
      </c>
      <c r="I2" s="1" t="s">
        <v>28</v>
      </c>
    </row>
    <row r="3" spans="1:13" x14ac:dyDescent="0.25">
      <c r="A3">
        <v>25</v>
      </c>
      <c r="B3">
        <v>4</v>
      </c>
      <c r="C3">
        <v>110</v>
      </c>
      <c r="D3">
        <v>87</v>
      </c>
      <c r="E3">
        <v>2672</v>
      </c>
      <c r="F3">
        <v>17.5</v>
      </c>
      <c r="G3">
        <v>70</v>
      </c>
      <c r="H3">
        <v>2</v>
      </c>
      <c r="I3" s="1" t="s">
        <v>29</v>
      </c>
    </row>
    <row r="4" spans="1:13" x14ac:dyDescent="0.25">
      <c r="A4">
        <v>24</v>
      </c>
      <c r="B4">
        <v>4</v>
      </c>
      <c r="C4">
        <v>107</v>
      </c>
      <c r="D4">
        <v>90</v>
      </c>
      <c r="E4">
        <v>2430</v>
      </c>
      <c r="F4">
        <v>14.5</v>
      </c>
      <c r="G4">
        <v>70</v>
      </c>
      <c r="H4">
        <v>2</v>
      </c>
      <c r="I4" s="1" t="s">
        <v>30</v>
      </c>
    </row>
    <row r="5" spans="1:13" x14ac:dyDescent="0.25">
      <c r="A5">
        <v>25</v>
      </c>
      <c r="B5">
        <v>4</v>
      </c>
      <c r="C5">
        <v>104</v>
      </c>
      <c r="D5">
        <v>95</v>
      </c>
      <c r="E5">
        <v>2375</v>
      </c>
      <c r="F5">
        <v>17.5</v>
      </c>
      <c r="G5">
        <v>70</v>
      </c>
      <c r="H5">
        <v>2</v>
      </c>
      <c r="I5" s="1" t="s">
        <v>31</v>
      </c>
      <c r="L5" t="s">
        <v>313</v>
      </c>
      <c r="M5">
        <f>COUNTA(A:A)</f>
        <v>71</v>
      </c>
    </row>
    <row r="6" spans="1:13" x14ac:dyDescent="0.25">
      <c r="A6">
        <v>26</v>
      </c>
      <c r="B6">
        <v>4</v>
      </c>
      <c r="C6">
        <v>121</v>
      </c>
      <c r="D6">
        <v>113</v>
      </c>
      <c r="E6">
        <v>2234</v>
      </c>
      <c r="F6">
        <v>12.5</v>
      </c>
      <c r="G6">
        <v>70</v>
      </c>
      <c r="H6">
        <v>2</v>
      </c>
      <c r="I6" s="1" t="s">
        <v>32</v>
      </c>
      <c r="L6" t="s">
        <v>315</v>
      </c>
      <c r="M6">
        <f>MAX(D:D)</f>
        <v>133</v>
      </c>
    </row>
    <row r="7" spans="1:13" x14ac:dyDescent="0.25">
      <c r="A7">
        <v>28</v>
      </c>
      <c r="B7">
        <v>4</v>
      </c>
      <c r="C7">
        <v>116</v>
      </c>
      <c r="D7">
        <v>90</v>
      </c>
      <c r="E7">
        <v>2123</v>
      </c>
      <c r="F7">
        <v>14</v>
      </c>
      <c r="G7">
        <v>71</v>
      </c>
      <c r="H7">
        <v>2</v>
      </c>
      <c r="I7" s="1" t="s">
        <v>53</v>
      </c>
      <c r="L7" t="s">
        <v>316</v>
      </c>
      <c r="M7">
        <f>MIN(D:D)</f>
        <v>46</v>
      </c>
    </row>
    <row r="8" spans="1:13" x14ac:dyDescent="0.25">
      <c r="A8">
        <v>30</v>
      </c>
      <c r="B8">
        <v>4</v>
      </c>
      <c r="C8">
        <v>79</v>
      </c>
      <c r="D8">
        <v>70</v>
      </c>
      <c r="E8">
        <v>2074</v>
      </c>
      <c r="F8">
        <v>19.5</v>
      </c>
      <c r="G8">
        <v>71</v>
      </c>
      <c r="H8">
        <v>2</v>
      </c>
      <c r="I8" s="1" t="s">
        <v>54</v>
      </c>
      <c r="L8" t="s">
        <v>317</v>
      </c>
      <c r="M8">
        <f>MEDIAN(D:D)</f>
        <v>76.5</v>
      </c>
    </row>
    <row r="9" spans="1:13" x14ac:dyDescent="0.25">
      <c r="A9">
        <v>30</v>
      </c>
      <c r="B9">
        <v>4</v>
      </c>
      <c r="C9">
        <v>88</v>
      </c>
      <c r="D9">
        <v>76</v>
      </c>
      <c r="E9">
        <v>2065</v>
      </c>
      <c r="F9">
        <v>14.5</v>
      </c>
      <c r="G9">
        <v>71</v>
      </c>
      <c r="H9">
        <v>2</v>
      </c>
      <c r="I9" s="1" t="s">
        <v>55</v>
      </c>
      <c r="L9" t="s">
        <v>318</v>
      </c>
      <c r="M9" s="3">
        <f>AVERAGE(D:D)</f>
        <v>80.558823529411768</v>
      </c>
    </row>
    <row r="10" spans="1:13" x14ac:dyDescent="0.25">
      <c r="A10">
        <v>27</v>
      </c>
      <c r="B10">
        <v>4</v>
      </c>
      <c r="C10">
        <v>97</v>
      </c>
      <c r="D10">
        <v>60</v>
      </c>
      <c r="E10">
        <v>1834</v>
      </c>
      <c r="F10">
        <v>19</v>
      </c>
      <c r="G10">
        <v>71</v>
      </c>
      <c r="H10">
        <v>2</v>
      </c>
      <c r="I10" s="1" t="s">
        <v>58</v>
      </c>
      <c r="L10" t="s">
        <v>319</v>
      </c>
      <c r="M10" s="3">
        <f>STDEV(D:D)</f>
        <v>20.157871210263927</v>
      </c>
    </row>
    <row r="11" spans="1:13" x14ac:dyDescent="0.25">
      <c r="A11">
        <v>23</v>
      </c>
      <c r="B11">
        <v>4</v>
      </c>
      <c r="C11">
        <v>97</v>
      </c>
      <c r="D11">
        <v>54</v>
      </c>
      <c r="E11">
        <v>2254</v>
      </c>
      <c r="F11">
        <v>23.5</v>
      </c>
      <c r="G11">
        <v>72</v>
      </c>
      <c r="H11">
        <v>2</v>
      </c>
      <c r="I11" s="1" t="s">
        <v>62</v>
      </c>
    </row>
    <row r="12" spans="1:13" x14ac:dyDescent="0.25">
      <c r="A12">
        <v>18</v>
      </c>
      <c r="B12">
        <v>4</v>
      </c>
      <c r="C12">
        <v>121</v>
      </c>
      <c r="D12">
        <v>112</v>
      </c>
      <c r="E12">
        <v>2933</v>
      </c>
      <c r="F12">
        <v>14.5</v>
      </c>
      <c r="G12">
        <v>72</v>
      </c>
      <c r="H12">
        <v>2</v>
      </c>
      <c r="I12" s="1" t="s">
        <v>75</v>
      </c>
    </row>
    <row r="13" spans="1:13" x14ac:dyDescent="0.25">
      <c r="A13">
        <v>22</v>
      </c>
      <c r="B13">
        <v>4</v>
      </c>
      <c r="C13">
        <v>121</v>
      </c>
      <c r="D13">
        <v>76</v>
      </c>
      <c r="E13">
        <v>2511</v>
      </c>
      <c r="F13">
        <v>18</v>
      </c>
      <c r="G13">
        <v>72</v>
      </c>
      <c r="H13">
        <v>2</v>
      </c>
      <c r="I13" s="1" t="s">
        <v>76</v>
      </c>
    </row>
    <row r="14" spans="1:13" x14ac:dyDescent="0.25">
      <c r="A14">
        <v>21</v>
      </c>
      <c r="B14">
        <v>4</v>
      </c>
      <c r="C14">
        <v>120</v>
      </c>
      <c r="D14">
        <v>87</v>
      </c>
      <c r="E14">
        <v>2979</v>
      </c>
      <c r="F14">
        <v>19.5</v>
      </c>
      <c r="G14">
        <v>72</v>
      </c>
      <c r="H14">
        <v>2</v>
      </c>
      <c r="I14" s="1" t="s">
        <v>77</v>
      </c>
    </row>
    <row r="15" spans="1:13" x14ac:dyDescent="0.25">
      <c r="A15">
        <v>26</v>
      </c>
      <c r="B15">
        <v>4</v>
      </c>
      <c r="C15">
        <v>96</v>
      </c>
      <c r="D15">
        <v>69</v>
      </c>
      <c r="E15">
        <v>2189</v>
      </c>
      <c r="F15">
        <v>18</v>
      </c>
      <c r="G15">
        <v>72</v>
      </c>
      <c r="H15">
        <v>2</v>
      </c>
      <c r="I15" s="1" t="s">
        <v>78</v>
      </c>
    </row>
    <row r="16" spans="1:13" x14ac:dyDescent="0.25">
      <c r="A16">
        <v>26</v>
      </c>
      <c r="B16">
        <v>4</v>
      </c>
      <c r="C16">
        <v>97</v>
      </c>
      <c r="D16">
        <v>46</v>
      </c>
      <c r="E16">
        <v>1950</v>
      </c>
      <c r="F16">
        <v>21</v>
      </c>
      <c r="G16">
        <v>73</v>
      </c>
      <c r="H16">
        <v>2</v>
      </c>
      <c r="I16" s="1" t="s">
        <v>97</v>
      </c>
    </row>
    <row r="17" spans="1:9" x14ac:dyDescent="0.25">
      <c r="A17">
        <v>26</v>
      </c>
      <c r="B17">
        <v>4</v>
      </c>
      <c r="C17">
        <v>98</v>
      </c>
      <c r="D17">
        <v>90</v>
      </c>
      <c r="E17">
        <v>2265</v>
      </c>
      <c r="F17">
        <v>15.5</v>
      </c>
      <c r="G17">
        <v>73</v>
      </c>
      <c r="H17">
        <v>2</v>
      </c>
      <c r="I17" s="1" t="s">
        <v>105</v>
      </c>
    </row>
    <row r="18" spans="1:9" x14ac:dyDescent="0.25">
      <c r="A18">
        <v>29</v>
      </c>
      <c r="B18">
        <v>4</v>
      </c>
      <c r="C18">
        <v>68</v>
      </c>
      <c r="D18">
        <v>49</v>
      </c>
      <c r="E18">
        <v>1867</v>
      </c>
      <c r="F18">
        <v>19.5</v>
      </c>
      <c r="G18">
        <v>73</v>
      </c>
      <c r="H18">
        <v>2</v>
      </c>
      <c r="I18" s="1" t="s">
        <v>108</v>
      </c>
    </row>
    <row r="19" spans="1:9" x14ac:dyDescent="0.25">
      <c r="A19">
        <v>24</v>
      </c>
      <c r="B19">
        <v>4</v>
      </c>
      <c r="C19">
        <v>116</v>
      </c>
      <c r="D19">
        <v>75</v>
      </c>
      <c r="E19">
        <v>2158</v>
      </c>
      <c r="F19">
        <v>15.5</v>
      </c>
      <c r="G19">
        <v>73</v>
      </c>
      <c r="H19">
        <v>2</v>
      </c>
      <c r="I19" s="1" t="s">
        <v>109</v>
      </c>
    </row>
    <row r="20" spans="1:9" x14ac:dyDescent="0.25">
      <c r="A20">
        <v>20</v>
      </c>
      <c r="B20">
        <v>4</v>
      </c>
      <c r="C20">
        <v>114</v>
      </c>
      <c r="D20">
        <v>91</v>
      </c>
      <c r="E20">
        <v>2582</v>
      </c>
      <c r="F20">
        <v>14</v>
      </c>
      <c r="G20">
        <v>73</v>
      </c>
      <c r="H20">
        <v>2</v>
      </c>
      <c r="I20" s="1" t="s">
        <v>110</v>
      </c>
    </row>
    <row r="21" spans="1:9" x14ac:dyDescent="0.25">
      <c r="A21">
        <v>19</v>
      </c>
      <c r="B21">
        <v>4</v>
      </c>
      <c r="C21">
        <v>121</v>
      </c>
      <c r="D21">
        <v>112</v>
      </c>
      <c r="E21">
        <v>2868</v>
      </c>
      <c r="F21">
        <v>15.5</v>
      </c>
      <c r="G21">
        <v>73</v>
      </c>
      <c r="H21">
        <v>2</v>
      </c>
      <c r="I21" s="1" t="s">
        <v>111</v>
      </c>
    </row>
    <row r="22" spans="1:9" x14ac:dyDescent="0.25">
      <c r="A22">
        <v>24</v>
      </c>
      <c r="B22">
        <v>4</v>
      </c>
      <c r="C22">
        <v>121</v>
      </c>
      <c r="D22">
        <v>110</v>
      </c>
      <c r="E22">
        <v>2660</v>
      </c>
      <c r="F22">
        <v>14</v>
      </c>
      <c r="G22">
        <v>73</v>
      </c>
      <c r="H22">
        <v>2</v>
      </c>
      <c r="I22" s="1" t="s">
        <v>113</v>
      </c>
    </row>
    <row r="23" spans="1:9" x14ac:dyDescent="0.25">
      <c r="A23">
        <v>29</v>
      </c>
      <c r="B23">
        <v>4</v>
      </c>
      <c r="C23">
        <v>98</v>
      </c>
      <c r="D23">
        <v>83</v>
      </c>
      <c r="E23">
        <v>2219</v>
      </c>
      <c r="F23">
        <v>16.5</v>
      </c>
      <c r="G23">
        <v>74</v>
      </c>
      <c r="H23">
        <v>2</v>
      </c>
      <c r="I23" s="1" t="s">
        <v>122</v>
      </c>
    </row>
    <row r="24" spans="1:9" x14ac:dyDescent="0.25">
      <c r="A24">
        <v>26</v>
      </c>
      <c r="B24">
        <v>4</v>
      </c>
      <c r="C24">
        <v>79</v>
      </c>
      <c r="D24">
        <v>67</v>
      </c>
      <c r="E24">
        <v>1963</v>
      </c>
      <c r="F24">
        <v>15.5</v>
      </c>
      <c r="G24">
        <v>74</v>
      </c>
      <c r="H24">
        <v>2</v>
      </c>
      <c r="I24" s="1" t="s">
        <v>123</v>
      </c>
    </row>
    <row r="25" spans="1:9" x14ac:dyDescent="0.25">
      <c r="A25">
        <v>26</v>
      </c>
      <c r="B25">
        <v>4</v>
      </c>
      <c r="C25">
        <v>97</v>
      </c>
      <c r="D25">
        <v>78</v>
      </c>
      <c r="E25">
        <v>2300</v>
      </c>
      <c r="F25">
        <v>14.5</v>
      </c>
      <c r="G25">
        <v>74</v>
      </c>
      <c r="H25">
        <v>2</v>
      </c>
      <c r="I25" s="1" t="s">
        <v>109</v>
      </c>
    </row>
    <row r="26" spans="1:9" x14ac:dyDescent="0.25">
      <c r="A26">
        <v>24</v>
      </c>
      <c r="B26">
        <v>4</v>
      </c>
      <c r="C26">
        <v>90</v>
      </c>
      <c r="D26">
        <v>75</v>
      </c>
      <c r="E26">
        <v>2108</v>
      </c>
      <c r="F26">
        <v>15.5</v>
      </c>
      <c r="G26">
        <v>74</v>
      </c>
      <c r="H26">
        <v>2</v>
      </c>
      <c r="I26" s="1" t="s">
        <v>108</v>
      </c>
    </row>
    <row r="27" spans="1:9" x14ac:dyDescent="0.25">
      <c r="A27">
        <v>26</v>
      </c>
      <c r="B27">
        <v>4</v>
      </c>
      <c r="C27">
        <v>116</v>
      </c>
      <c r="D27">
        <v>75</v>
      </c>
      <c r="E27">
        <v>2246</v>
      </c>
      <c r="F27">
        <v>14</v>
      </c>
      <c r="G27">
        <v>74</v>
      </c>
      <c r="H27">
        <v>2</v>
      </c>
      <c r="I27" s="1" t="s">
        <v>126</v>
      </c>
    </row>
    <row r="28" spans="1:9" x14ac:dyDescent="0.25">
      <c r="A28">
        <v>31</v>
      </c>
      <c r="B28">
        <v>4</v>
      </c>
      <c r="C28">
        <v>79</v>
      </c>
      <c r="D28">
        <v>67</v>
      </c>
      <c r="E28">
        <v>2000</v>
      </c>
      <c r="F28">
        <v>16</v>
      </c>
      <c r="G28">
        <v>74</v>
      </c>
      <c r="H28">
        <v>2</v>
      </c>
      <c r="I28" s="1" t="s">
        <v>129</v>
      </c>
    </row>
    <row r="29" spans="1:9" x14ac:dyDescent="0.25">
      <c r="A29">
        <v>25</v>
      </c>
      <c r="B29">
        <v>4</v>
      </c>
      <c r="C29">
        <v>90</v>
      </c>
      <c r="D29">
        <v>71</v>
      </c>
      <c r="E29">
        <v>2223</v>
      </c>
      <c r="F29">
        <v>16.5</v>
      </c>
      <c r="G29">
        <v>75</v>
      </c>
      <c r="H29">
        <v>2</v>
      </c>
      <c r="I29" s="1" t="s">
        <v>123</v>
      </c>
    </row>
    <row r="30" spans="1:9" x14ac:dyDescent="0.25">
      <c r="A30">
        <v>29</v>
      </c>
      <c r="B30">
        <v>4</v>
      </c>
      <c r="C30">
        <v>90</v>
      </c>
      <c r="D30">
        <v>70</v>
      </c>
      <c r="E30">
        <v>1937</v>
      </c>
      <c r="F30">
        <v>14</v>
      </c>
      <c r="G30">
        <v>75</v>
      </c>
      <c r="H30">
        <v>2</v>
      </c>
      <c r="I30" s="1" t="s">
        <v>142</v>
      </c>
    </row>
    <row r="31" spans="1:9" x14ac:dyDescent="0.25">
      <c r="A31">
        <v>23</v>
      </c>
      <c r="B31">
        <v>4</v>
      </c>
      <c r="C31">
        <v>115</v>
      </c>
      <c r="D31">
        <v>95</v>
      </c>
      <c r="E31">
        <v>2694</v>
      </c>
      <c r="F31">
        <v>15</v>
      </c>
      <c r="G31">
        <v>75</v>
      </c>
      <c r="H31">
        <v>2</v>
      </c>
      <c r="I31" s="1" t="s">
        <v>110</v>
      </c>
    </row>
    <row r="32" spans="1:9" x14ac:dyDescent="0.25">
      <c r="A32">
        <v>23</v>
      </c>
      <c r="B32">
        <v>4</v>
      </c>
      <c r="C32">
        <v>120</v>
      </c>
      <c r="D32">
        <v>88</v>
      </c>
      <c r="E32">
        <v>2957</v>
      </c>
      <c r="F32">
        <v>17</v>
      </c>
      <c r="G32">
        <v>75</v>
      </c>
      <c r="H32">
        <v>2</v>
      </c>
      <c r="I32" s="1" t="s">
        <v>29</v>
      </c>
    </row>
    <row r="33" spans="1:9" x14ac:dyDescent="0.25">
      <c r="A33">
        <v>22</v>
      </c>
      <c r="B33">
        <v>4</v>
      </c>
      <c r="C33">
        <v>121</v>
      </c>
      <c r="D33">
        <v>98</v>
      </c>
      <c r="E33">
        <v>2945</v>
      </c>
      <c r="F33">
        <v>14.5</v>
      </c>
      <c r="G33">
        <v>75</v>
      </c>
      <c r="H33">
        <v>2</v>
      </c>
      <c r="I33" s="1" t="s">
        <v>144</v>
      </c>
    </row>
    <row r="34" spans="1:9" x14ac:dyDescent="0.25">
      <c r="A34">
        <v>25</v>
      </c>
      <c r="B34">
        <v>4</v>
      </c>
      <c r="C34">
        <v>121</v>
      </c>
      <c r="D34">
        <v>115</v>
      </c>
      <c r="E34">
        <v>2671</v>
      </c>
      <c r="F34">
        <v>13.5</v>
      </c>
      <c r="G34">
        <v>75</v>
      </c>
      <c r="H34">
        <v>2</v>
      </c>
      <c r="I34" s="1" t="s">
        <v>113</v>
      </c>
    </row>
    <row r="35" spans="1:9" x14ac:dyDescent="0.25">
      <c r="A35">
        <v>28</v>
      </c>
      <c r="B35">
        <v>4</v>
      </c>
      <c r="C35">
        <v>107</v>
      </c>
      <c r="D35">
        <v>86</v>
      </c>
      <c r="E35">
        <v>2464</v>
      </c>
      <c r="F35">
        <v>15.5</v>
      </c>
      <c r="G35">
        <v>76</v>
      </c>
      <c r="H35">
        <v>2</v>
      </c>
      <c r="I35" s="1" t="s">
        <v>146</v>
      </c>
    </row>
    <row r="36" spans="1:9" x14ac:dyDescent="0.25">
      <c r="A36">
        <v>25</v>
      </c>
      <c r="B36">
        <v>4</v>
      </c>
      <c r="C36">
        <v>116</v>
      </c>
      <c r="D36">
        <v>81</v>
      </c>
      <c r="E36">
        <v>2220</v>
      </c>
      <c r="F36">
        <v>16.899999999999999</v>
      </c>
      <c r="G36">
        <v>76</v>
      </c>
      <c r="H36">
        <v>2</v>
      </c>
      <c r="I36" s="1" t="s">
        <v>53</v>
      </c>
    </row>
    <row r="37" spans="1:9" x14ac:dyDescent="0.25">
      <c r="A37">
        <v>27</v>
      </c>
      <c r="B37">
        <v>4</v>
      </c>
      <c r="C37">
        <v>101</v>
      </c>
      <c r="D37">
        <v>83</v>
      </c>
      <c r="E37">
        <v>2202</v>
      </c>
      <c r="F37">
        <v>15.3</v>
      </c>
      <c r="G37">
        <v>76</v>
      </c>
      <c r="H37">
        <v>2</v>
      </c>
      <c r="I37" s="1" t="s">
        <v>148</v>
      </c>
    </row>
    <row r="38" spans="1:9" x14ac:dyDescent="0.25">
      <c r="A38">
        <v>29</v>
      </c>
      <c r="B38">
        <v>4</v>
      </c>
      <c r="C38">
        <v>90</v>
      </c>
      <c r="D38">
        <v>70</v>
      </c>
      <c r="E38">
        <v>1937</v>
      </c>
      <c r="F38">
        <v>14.2</v>
      </c>
      <c r="G38">
        <v>76</v>
      </c>
      <c r="H38">
        <v>2</v>
      </c>
      <c r="I38" s="1" t="s">
        <v>152</v>
      </c>
    </row>
    <row r="39" spans="1:9" x14ac:dyDescent="0.25">
      <c r="A39">
        <v>29.5</v>
      </c>
      <c r="B39">
        <v>4</v>
      </c>
      <c r="C39">
        <v>97</v>
      </c>
      <c r="D39">
        <v>71</v>
      </c>
      <c r="E39">
        <v>1825</v>
      </c>
      <c r="F39">
        <v>12.2</v>
      </c>
      <c r="G39">
        <v>76</v>
      </c>
      <c r="H39">
        <v>2</v>
      </c>
      <c r="I39" s="1" t="s">
        <v>142</v>
      </c>
    </row>
    <row r="40" spans="1:9" x14ac:dyDescent="0.25">
      <c r="A40">
        <v>20</v>
      </c>
      <c r="B40">
        <v>4</v>
      </c>
      <c r="C40">
        <v>130</v>
      </c>
      <c r="D40">
        <v>102</v>
      </c>
      <c r="E40">
        <v>3150</v>
      </c>
      <c r="F40">
        <v>15.7</v>
      </c>
      <c r="G40">
        <v>76</v>
      </c>
      <c r="H40">
        <v>2</v>
      </c>
      <c r="I40" s="1" t="s">
        <v>158</v>
      </c>
    </row>
    <row r="41" spans="1:9" x14ac:dyDescent="0.25">
      <c r="A41">
        <v>19</v>
      </c>
      <c r="B41">
        <v>4</v>
      </c>
      <c r="C41">
        <v>120</v>
      </c>
      <c r="D41">
        <v>88</v>
      </c>
      <c r="E41">
        <v>3270</v>
      </c>
      <c r="F41">
        <v>21.9</v>
      </c>
      <c r="G41">
        <v>76</v>
      </c>
      <c r="H41">
        <v>2</v>
      </c>
      <c r="I41" s="1" t="s">
        <v>29</v>
      </c>
    </row>
    <row r="42" spans="1:9" x14ac:dyDescent="0.25">
      <c r="A42">
        <v>16.5</v>
      </c>
      <c r="B42">
        <v>6</v>
      </c>
      <c r="C42">
        <v>168</v>
      </c>
      <c r="D42">
        <v>120</v>
      </c>
      <c r="E42">
        <v>3820</v>
      </c>
      <c r="F42">
        <v>16.7</v>
      </c>
      <c r="G42">
        <v>76</v>
      </c>
      <c r="H42">
        <v>2</v>
      </c>
      <c r="I42" s="1" t="s">
        <v>160</v>
      </c>
    </row>
    <row r="43" spans="1:9" x14ac:dyDescent="0.25">
      <c r="A43">
        <v>36</v>
      </c>
      <c r="B43">
        <v>4</v>
      </c>
      <c r="C43">
        <v>79</v>
      </c>
      <c r="D43">
        <v>58</v>
      </c>
      <c r="E43">
        <v>1825</v>
      </c>
      <c r="F43">
        <v>18.600000000000001</v>
      </c>
      <c r="G43">
        <v>77</v>
      </c>
      <c r="H43">
        <v>2</v>
      </c>
      <c r="I43" s="1" t="s">
        <v>167</v>
      </c>
    </row>
    <row r="44" spans="1:9" x14ac:dyDescent="0.25">
      <c r="A44">
        <v>29</v>
      </c>
      <c r="B44">
        <v>4</v>
      </c>
      <c r="C44">
        <v>97</v>
      </c>
      <c r="D44">
        <v>78</v>
      </c>
      <c r="E44">
        <v>1940</v>
      </c>
      <c r="F44">
        <v>14.5</v>
      </c>
      <c r="G44">
        <v>77</v>
      </c>
      <c r="H44">
        <v>2</v>
      </c>
      <c r="I44" s="1" t="s">
        <v>181</v>
      </c>
    </row>
    <row r="45" spans="1:9" x14ac:dyDescent="0.25">
      <c r="A45">
        <v>30.5</v>
      </c>
      <c r="B45">
        <v>4</v>
      </c>
      <c r="C45">
        <v>97</v>
      </c>
      <c r="D45">
        <v>78</v>
      </c>
      <c r="E45">
        <v>2190</v>
      </c>
      <c r="F45">
        <v>14.1</v>
      </c>
      <c r="G45">
        <v>77</v>
      </c>
      <c r="H45">
        <v>2</v>
      </c>
      <c r="I45" s="1" t="s">
        <v>123</v>
      </c>
    </row>
    <row r="46" spans="1:9" x14ac:dyDescent="0.25">
      <c r="A46">
        <v>21.5</v>
      </c>
      <c r="B46">
        <v>4</v>
      </c>
      <c r="C46">
        <v>121</v>
      </c>
      <c r="D46">
        <v>110</v>
      </c>
      <c r="E46">
        <v>2600</v>
      </c>
      <c r="F46">
        <v>12.8</v>
      </c>
      <c r="G46">
        <v>77</v>
      </c>
      <c r="H46">
        <v>2</v>
      </c>
      <c r="I46" s="1" t="s">
        <v>188</v>
      </c>
    </row>
    <row r="47" spans="1:9" x14ac:dyDescent="0.25">
      <c r="A47">
        <v>43.1</v>
      </c>
      <c r="B47">
        <v>4</v>
      </c>
      <c r="C47">
        <v>90</v>
      </c>
      <c r="D47">
        <v>48</v>
      </c>
      <c r="E47">
        <v>1985</v>
      </c>
      <c r="F47">
        <v>21.5</v>
      </c>
      <c r="G47">
        <v>78</v>
      </c>
      <c r="H47">
        <v>2</v>
      </c>
      <c r="I47" s="1" t="s">
        <v>190</v>
      </c>
    </row>
    <row r="48" spans="1:9" x14ac:dyDescent="0.25">
      <c r="A48">
        <v>20.3</v>
      </c>
      <c r="B48">
        <v>5</v>
      </c>
      <c r="C48">
        <v>131</v>
      </c>
      <c r="D48">
        <v>103</v>
      </c>
      <c r="E48">
        <v>2830</v>
      </c>
      <c r="F48">
        <v>15.9</v>
      </c>
      <c r="G48">
        <v>78</v>
      </c>
      <c r="H48">
        <v>2</v>
      </c>
      <c r="I48" s="1" t="s">
        <v>215</v>
      </c>
    </row>
    <row r="49" spans="1:9" x14ac:dyDescent="0.25">
      <c r="A49">
        <v>17</v>
      </c>
      <c r="B49">
        <v>6</v>
      </c>
      <c r="C49">
        <v>163</v>
      </c>
      <c r="D49">
        <v>125</v>
      </c>
      <c r="E49">
        <v>3140</v>
      </c>
      <c r="F49">
        <v>13.6</v>
      </c>
      <c r="G49">
        <v>78</v>
      </c>
      <c r="H49">
        <v>2</v>
      </c>
      <c r="I49" s="1" t="s">
        <v>216</v>
      </c>
    </row>
    <row r="50" spans="1:9" x14ac:dyDescent="0.25">
      <c r="A50">
        <v>21.6</v>
      </c>
      <c r="B50">
        <v>4</v>
      </c>
      <c r="C50">
        <v>121</v>
      </c>
      <c r="D50">
        <v>115</v>
      </c>
      <c r="E50">
        <v>2795</v>
      </c>
      <c r="F50">
        <v>15.7</v>
      </c>
      <c r="G50">
        <v>78</v>
      </c>
      <c r="H50">
        <v>2</v>
      </c>
      <c r="I50" s="1" t="s">
        <v>217</v>
      </c>
    </row>
    <row r="51" spans="1:9" x14ac:dyDescent="0.25">
      <c r="A51">
        <v>16.2</v>
      </c>
      <c r="B51">
        <v>6</v>
      </c>
      <c r="C51">
        <v>163</v>
      </c>
      <c r="D51">
        <v>133</v>
      </c>
      <c r="E51">
        <v>3410</v>
      </c>
      <c r="F51">
        <v>15.8</v>
      </c>
      <c r="G51">
        <v>78</v>
      </c>
      <c r="H51">
        <v>2</v>
      </c>
      <c r="I51" s="1" t="s">
        <v>218</v>
      </c>
    </row>
    <row r="52" spans="1:9" x14ac:dyDescent="0.25">
      <c r="A52">
        <v>31.5</v>
      </c>
      <c r="B52">
        <v>4</v>
      </c>
      <c r="C52">
        <v>89</v>
      </c>
      <c r="D52">
        <v>71</v>
      </c>
      <c r="E52">
        <v>1990</v>
      </c>
      <c r="F52">
        <v>14.9</v>
      </c>
      <c r="G52">
        <v>78</v>
      </c>
      <c r="H52">
        <v>2</v>
      </c>
      <c r="I52" s="1" t="s">
        <v>219</v>
      </c>
    </row>
    <row r="53" spans="1:9" x14ac:dyDescent="0.25">
      <c r="A53">
        <v>31.9</v>
      </c>
      <c r="B53">
        <v>4</v>
      </c>
      <c r="C53">
        <v>89</v>
      </c>
      <c r="D53">
        <v>71</v>
      </c>
      <c r="E53">
        <v>1925</v>
      </c>
      <c r="F53">
        <v>14</v>
      </c>
      <c r="G53">
        <v>79</v>
      </c>
      <c r="H53">
        <v>2</v>
      </c>
      <c r="I53" s="1" t="s">
        <v>231</v>
      </c>
    </row>
    <row r="54" spans="1:9" x14ac:dyDescent="0.25">
      <c r="A54">
        <v>25.4</v>
      </c>
      <c r="B54">
        <v>5</v>
      </c>
      <c r="C54">
        <v>183</v>
      </c>
      <c r="D54">
        <v>77</v>
      </c>
      <c r="E54">
        <v>3530</v>
      </c>
      <c r="F54">
        <v>20.100000000000001</v>
      </c>
      <c r="G54">
        <v>79</v>
      </c>
      <c r="H54">
        <v>2</v>
      </c>
      <c r="I54" s="1" t="s">
        <v>235</v>
      </c>
    </row>
    <row r="55" spans="1:9" x14ac:dyDescent="0.25">
      <c r="A55">
        <v>27.2</v>
      </c>
      <c r="B55">
        <v>4</v>
      </c>
      <c r="C55">
        <v>141</v>
      </c>
      <c r="D55">
        <v>71</v>
      </c>
      <c r="E55">
        <v>3190</v>
      </c>
      <c r="F55">
        <v>24.8</v>
      </c>
      <c r="G55">
        <v>79</v>
      </c>
      <c r="H55">
        <v>2</v>
      </c>
      <c r="I55" s="1" t="s">
        <v>29</v>
      </c>
    </row>
    <row r="56" spans="1:9" x14ac:dyDescent="0.25">
      <c r="A56">
        <v>37.299999999999997</v>
      </c>
      <c r="B56">
        <v>4</v>
      </c>
      <c r="C56">
        <v>91</v>
      </c>
      <c r="D56">
        <v>69</v>
      </c>
      <c r="E56">
        <v>2130</v>
      </c>
      <c r="F56">
        <v>14.7</v>
      </c>
      <c r="G56">
        <v>79</v>
      </c>
      <c r="H56">
        <v>2</v>
      </c>
      <c r="I56" s="1" t="s">
        <v>240</v>
      </c>
    </row>
    <row r="57" spans="1:9" x14ac:dyDescent="0.25">
      <c r="A57">
        <v>41.5</v>
      </c>
      <c r="B57">
        <v>4</v>
      </c>
      <c r="C57">
        <v>98</v>
      </c>
      <c r="D57">
        <v>76</v>
      </c>
      <c r="E57">
        <v>2144</v>
      </c>
      <c r="F57">
        <v>14.7</v>
      </c>
      <c r="G57">
        <v>80</v>
      </c>
      <c r="H57">
        <v>2</v>
      </c>
      <c r="I57" s="1" t="s">
        <v>152</v>
      </c>
    </row>
    <row r="58" spans="1:9" x14ac:dyDescent="0.25">
      <c r="A58">
        <v>34.299999999999997</v>
      </c>
      <c r="B58">
        <v>4</v>
      </c>
      <c r="C58">
        <v>97</v>
      </c>
      <c r="D58">
        <v>78</v>
      </c>
      <c r="E58">
        <v>2188</v>
      </c>
      <c r="F58">
        <v>15.8</v>
      </c>
      <c r="G58">
        <v>80</v>
      </c>
      <c r="H58">
        <v>2</v>
      </c>
      <c r="I58" s="1" t="s">
        <v>248</v>
      </c>
    </row>
    <row r="59" spans="1:9" x14ac:dyDescent="0.25">
      <c r="A59">
        <v>44.3</v>
      </c>
      <c r="B59">
        <v>4</v>
      </c>
      <c r="C59">
        <v>90</v>
      </c>
      <c r="D59">
        <v>48</v>
      </c>
      <c r="E59">
        <v>2085</v>
      </c>
      <c r="F59">
        <v>21.7</v>
      </c>
      <c r="G59">
        <v>80</v>
      </c>
      <c r="H59">
        <v>2</v>
      </c>
      <c r="I59" s="1" t="s">
        <v>253</v>
      </c>
    </row>
    <row r="60" spans="1:9" x14ac:dyDescent="0.25">
      <c r="A60">
        <v>43.4</v>
      </c>
      <c r="B60">
        <v>4</v>
      </c>
      <c r="C60">
        <v>90</v>
      </c>
      <c r="D60">
        <v>48</v>
      </c>
      <c r="E60">
        <v>2335</v>
      </c>
      <c r="F60">
        <v>23.7</v>
      </c>
      <c r="G60">
        <v>80</v>
      </c>
      <c r="H60">
        <v>2</v>
      </c>
      <c r="I60" s="1" t="s">
        <v>254</v>
      </c>
    </row>
    <row r="61" spans="1:9" x14ac:dyDescent="0.25">
      <c r="A61">
        <v>36.4</v>
      </c>
      <c r="B61">
        <v>5</v>
      </c>
      <c r="C61">
        <v>121</v>
      </c>
      <c r="D61">
        <v>67</v>
      </c>
      <c r="E61">
        <v>2950</v>
      </c>
      <c r="F61">
        <v>19.899999999999999</v>
      </c>
      <c r="G61">
        <v>80</v>
      </c>
      <c r="H61">
        <v>2</v>
      </c>
      <c r="I61" s="1" t="s">
        <v>255</v>
      </c>
    </row>
    <row r="62" spans="1:9" x14ac:dyDescent="0.25">
      <c r="A62">
        <v>30</v>
      </c>
      <c r="B62">
        <v>4</v>
      </c>
      <c r="C62">
        <v>146</v>
      </c>
      <c r="D62">
        <v>67</v>
      </c>
      <c r="E62">
        <v>3250</v>
      </c>
      <c r="F62">
        <v>21.8</v>
      </c>
      <c r="G62">
        <v>80</v>
      </c>
      <c r="H62">
        <v>2</v>
      </c>
      <c r="I62" s="1" t="s">
        <v>256</v>
      </c>
    </row>
    <row r="63" spans="1:9" x14ac:dyDescent="0.25">
      <c r="A63">
        <v>40.9</v>
      </c>
      <c r="B63">
        <v>4</v>
      </c>
      <c r="C63">
        <v>85</v>
      </c>
      <c r="E63">
        <v>1835</v>
      </c>
      <c r="F63">
        <v>17.3</v>
      </c>
      <c r="G63">
        <v>80</v>
      </c>
      <c r="H63">
        <v>2</v>
      </c>
      <c r="I63" s="1" t="s">
        <v>258</v>
      </c>
    </row>
    <row r="64" spans="1:9" x14ac:dyDescent="0.25">
      <c r="A64">
        <v>29.8</v>
      </c>
      <c r="B64">
        <v>4</v>
      </c>
      <c r="C64">
        <v>89</v>
      </c>
      <c r="D64">
        <v>62</v>
      </c>
      <c r="E64">
        <v>1845</v>
      </c>
      <c r="F64">
        <v>15.3</v>
      </c>
      <c r="G64">
        <v>80</v>
      </c>
      <c r="H64">
        <v>2</v>
      </c>
      <c r="I64" s="1" t="s">
        <v>259</v>
      </c>
    </row>
    <row r="65" spans="1:9" x14ac:dyDescent="0.25">
      <c r="A65">
        <v>35</v>
      </c>
      <c r="B65">
        <v>4</v>
      </c>
      <c r="C65">
        <v>122</v>
      </c>
      <c r="D65">
        <v>88</v>
      </c>
      <c r="E65">
        <v>2500</v>
      </c>
      <c r="F65">
        <v>15.1</v>
      </c>
      <c r="G65">
        <v>80</v>
      </c>
      <c r="H65">
        <v>2</v>
      </c>
      <c r="I65" s="1" t="s">
        <v>262</v>
      </c>
    </row>
    <row r="66" spans="1:9" x14ac:dyDescent="0.25">
      <c r="A66">
        <v>33</v>
      </c>
      <c r="B66">
        <v>4</v>
      </c>
      <c r="C66">
        <v>105</v>
      </c>
      <c r="D66">
        <v>74</v>
      </c>
      <c r="E66">
        <v>2190</v>
      </c>
      <c r="F66">
        <v>14.2</v>
      </c>
      <c r="G66">
        <v>81</v>
      </c>
      <c r="H66">
        <v>2</v>
      </c>
      <c r="I66" s="1" t="s">
        <v>276</v>
      </c>
    </row>
    <row r="67" spans="1:9" x14ac:dyDescent="0.25">
      <c r="A67">
        <v>34.5</v>
      </c>
      <c r="B67">
        <v>4</v>
      </c>
      <c r="C67">
        <v>100</v>
      </c>
      <c r="E67">
        <v>2320</v>
      </c>
      <c r="F67">
        <v>15.8</v>
      </c>
      <c r="G67">
        <v>81</v>
      </c>
      <c r="H67">
        <v>2</v>
      </c>
      <c r="I67" s="1" t="s">
        <v>277</v>
      </c>
    </row>
    <row r="68" spans="1:9" x14ac:dyDescent="0.25">
      <c r="A68">
        <v>28.1</v>
      </c>
      <c r="B68">
        <v>4</v>
      </c>
      <c r="C68">
        <v>141</v>
      </c>
      <c r="D68">
        <v>80</v>
      </c>
      <c r="E68">
        <v>3230</v>
      </c>
      <c r="F68">
        <v>20.399999999999999</v>
      </c>
      <c r="G68">
        <v>81</v>
      </c>
      <c r="H68">
        <v>2</v>
      </c>
      <c r="I68" s="1" t="s">
        <v>280</v>
      </c>
    </row>
    <row r="69" spans="1:9" x14ac:dyDescent="0.25">
      <c r="A69">
        <v>30.7</v>
      </c>
      <c r="B69">
        <v>6</v>
      </c>
      <c r="C69">
        <v>145</v>
      </c>
      <c r="D69">
        <v>76</v>
      </c>
      <c r="E69">
        <v>3160</v>
      </c>
      <c r="F69">
        <v>19.600000000000001</v>
      </c>
      <c r="G69">
        <v>81</v>
      </c>
      <c r="H69">
        <v>2</v>
      </c>
      <c r="I69" s="1" t="s">
        <v>281</v>
      </c>
    </row>
    <row r="70" spans="1:9" x14ac:dyDescent="0.25">
      <c r="A70">
        <v>36</v>
      </c>
      <c r="B70">
        <v>4</v>
      </c>
      <c r="C70">
        <v>105</v>
      </c>
      <c r="D70">
        <v>74</v>
      </c>
      <c r="E70">
        <v>1980</v>
      </c>
      <c r="F70">
        <v>15.3</v>
      </c>
      <c r="G70">
        <v>82</v>
      </c>
      <c r="H70">
        <v>2</v>
      </c>
      <c r="I70" s="1" t="s">
        <v>293</v>
      </c>
    </row>
    <row r="71" spans="1:9" x14ac:dyDescent="0.25">
      <c r="A71">
        <v>44</v>
      </c>
      <c r="B71">
        <v>4</v>
      </c>
      <c r="C71">
        <v>97</v>
      </c>
      <c r="D71">
        <v>52</v>
      </c>
      <c r="E71">
        <v>2130</v>
      </c>
      <c r="F71">
        <v>24.6</v>
      </c>
      <c r="G71">
        <v>82</v>
      </c>
      <c r="H71">
        <v>2</v>
      </c>
      <c r="I71" s="1" t="s">
        <v>309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EEB0-DFCD-4C2F-B6D1-139B302CA4B7}">
  <dimension ref="A1:M80"/>
  <sheetViews>
    <sheetView workbookViewId="0">
      <selection activeCell="M10" sqref="M10"/>
    </sheetView>
  </sheetViews>
  <sheetFormatPr defaultRowHeight="15" x14ac:dyDescent="0.25"/>
  <cols>
    <col min="1" max="1" width="7.140625" bestFit="1" customWidth="1"/>
    <col min="2" max="2" width="11.28515625" bestFit="1" customWidth="1"/>
    <col min="3" max="3" width="15.42578125" bestFit="1" customWidth="1"/>
    <col min="4" max="4" width="14" bestFit="1" customWidth="1"/>
    <col min="5" max="5" width="9.42578125" bestFit="1" customWidth="1"/>
    <col min="6" max="6" width="14.140625" bestFit="1" customWidth="1"/>
    <col min="7" max="7" width="7.140625" bestFit="1" customWidth="1"/>
    <col min="8" max="8" width="8.42578125" bestFit="1" customWidth="1"/>
    <col min="9" max="9" width="2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24</v>
      </c>
      <c r="B2">
        <v>4</v>
      </c>
      <c r="C2">
        <v>113</v>
      </c>
      <c r="D2">
        <v>95</v>
      </c>
      <c r="E2">
        <v>2372</v>
      </c>
      <c r="F2">
        <v>15</v>
      </c>
      <c r="G2">
        <v>70</v>
      </c>
      <c r="H2">
        <v>3</v>
      </c>
      <c r="I2" s="1" t="s">
        <v>23</v>
      </c>
    </row>
    <row r="3" spans="1:13" x14ac:dyDescent="0.25">
      <c r="A3">
        <v>27</v>
      </c>
      <c r="B3">
        <v>4</v>
      </c>
      <c r="C3">
        <v>97</v>
      </c>
      <c r="D3">
        <v>88</v>
      </c>
      <c r="E3">
        <v>2130</v>
      </c>
      <c r="F3">
        <v>14.5</v>
      </c>
      <c r="G3">
        <v>70</v>
      </c>
      <c r="H3">
        <v>3</v>
      </c>
      <c r="I3" s="1" t="s">
        <v>27</v>
      </c>
    </row>
    <row r="4" spans="1:13" x14ac:dyDescent="0.25">
      <c r="A4">
        <v>27</v>
      </c>
      <c r="B4">
        <v>4</v>
      </c>
      <c r="C4">
        <v>97</v>
      </c>
      <c r="D4">
        <v>88</v>
      </c>
      <c r="E4">
        <v>2130</v>
      </c>
      <c r="F4">
        <v>14.5</v>
      </c>
      <c r="G4">
        <v>71</v>
      </c>
      <c r="H4">
        <v>3</v>
      </c>
      <c r="I4" s="1" t="s">
        <v>27</v>
      </c>
    </row>
    <row r="5" spans="1:13" x14ac:dyDescent="0.25">
      <c r="A5">
        <v>25</v>
      </c>
      <c r="B5">
        <v>4</v>
      </c>
      <c r="C5">
        <v>113</v>
      </c>
      <c r="D5">
        <v>95</v>
      </c>
      <c r="E5">
        <v>2228</v>
      </c>
      <c r="F5">
        <v>14</v>
      </c>
      <c r="G5">
        <v>71</v>
      </c>
      <c r="H5">
        <v>3</v>
      </c>
      <c r="I5" s="1" t="s">
        <v>39</v>
      </c>
      <c r="L5" t="s">
        <v>313</v>
      </c>
      <c r="M5">
        <f>COUNTA(A:A)</f>
        <v>80</v>
      </c>
    </row>
    <row r="6" spans="1:13" x14ac:dyDescent="0.25">
      <c r="A6">
        <v>31</v>
      </c>
      <c r="B6">
        <v>4</v>
      </c>
      <c r="C6">
        <v>71</v>
      </c>
      <c r="D6">
        <v>65</v>
      </c>
      <c r="E6">
        <v>1773</v>
      </c>
      <c r="F6">
        <v>19</v>
      </c>
      <c r="G6">
        <v>71</v>
      </c>
      <c r="H6">
        <v>3</v>
      </c>
      <c r="I6" s="1" t="s">
        <v>56</v>
      </c>
      <c r="L6" t="s">
        <v>315</v>
      </c>
      <c r="M6">
        <f>MAX(D:D)</f>
        <v>132</v>
      </c>
    </row>
    <row r="7" spans="1:13" x14ac:dyDescent="0.25">
      <c r="A7">
        <v>35</v>
      </c>
      <c r="B7">
        <v>4</v>
      </c>
      <c r="C7">
        <v>72</v>
      </c>
      <c r="D7">
        <v>69</v>
      </c>
      <c r="E7">
        <v>1613</v>
      </c>
      <c r="F7">
        <v>18</v>
      </c>
      <c r="G7">
        <v>71</v>
      </c>
      <c r="H7">
        <v>3</v>
      </c>
      <c r="I7" s="1" t="s">
        <v>57</v>
      </c>
      <c r="L7" t="s">
        <v>316</v>
      </c>
      <c r="M7">
        <f>MIN(D:D)</f>
        <v>52</v>
      </c>
    </row>
    <row r="8" spans="1:13" x14ac:dyDescent="0.25">
      <c r="A8">
        <v>24</v>
      </c>
      <c r="B8">
        <v>4</v>
      </c>
      <c r="C8">
        <v>113</v>
      </c>
      <c r="D8">
        <v>95</v>
      </c>
      <c r="E8">
        <v>2278</v>
      </c>
      <c r="F8">
        <v>15.5</v>
      </c>
      <c r="G8">
        <v>72</v>
      </c>
      <c r="H8">
        <v>3</v>
      </c>
      <c r="I8" s="1" t="s">
        <v>60</v>
      </c>
      <c r="L8" t="s">
        <v>317</v>
      </c>
      <c r="M8">
        <f>MEDIAN(D:D)</f>
        <v>75</v>
      </c>
    </row>
    <row r="9" spans="1:13" x14ac:dyDescent="0.25">
      <c r="A9">
        <v>19</v>
      </c>
      <c r="B9">
        <v>3</v>
      </c>
      <c r="C9">
        <v>70</v>
      </c>
      <c r="D9">
        <v>97</v>
      </c>
      <c r="E9">
        <v>2330</v>
      </c>
      <c r="F9">
        <v>13.5</v>
      </c>
      <c r="G9">
        <v>72</v>
      </c>
      <c r="H9">
        <v>3</v>
      </c>
      <c r="I9" s="1" t="s">
        <v>70</v>
      </c>
      <c r="L9" t="s">
        <v>318</v>
      </c>
      <c r="M9" s="3">
        <f>AVERAGE(D:D)</f>
        <v>79.835443037974684</v>
      </c>
    </row>
    <row r="10" spans="1:13" x14ac:dyDescent="0.25">
      <c r="A10">
        <v>28</v>
      </c>
      <c r="B10">
        <v>4</v>
      </c>
      <c r="C10">
        <v>97</v>
      </c>
      <c r="D10">
        <v>92</v>
      </c>
      <c r="E10">
        <v>2288</v>
      </c>
      <c r="F10">
        <v>17</v>
      </c>
      <c r="G10">
        <v>72</v>
      </c>
      <c r="H10">
        <v>3</v>
      </c>
      <c r="I10" s="1" t="s">
        <v>80</v>
      </c>
      <c r="L10" t="s">
        <v>319</v>
      </c>
      <c r="M10" s="3">
        <f>STDEV(D:D)</f>
        <v>17.819199081073887</v>
      </c>
    </row>
    <row r="11" spans="1:13" x14ac:dyDescent="0.25">
      <c r="A11">
        <v>23</v>
      </c>
      <c r="B11">
        <v>4</v>
      </c>
      <c r="C11">
        <v>120</v>
      </c>
      <c r="D11">
        <v>97</v>
      </c>
      <c r="E11">
        <v>2506</v>
      </c>
      <c r="F11">
        <v>14.5</v>
      </c>
      <c r="G11">
        <v>72</v>
      </c>
      <c r="H11">
        <v>3</v>
      </c>
      <c r="I11" s="1" t="s">
        <v>81</v>
      </c>
      <c r="M11" s="2"/>
    </row>
    <row r="12" spans="1:13" x14ac:dyDescent="0.25">
      <c r="A12">
        <v>27</v>
      </c>
      <c r="B12">
        <v>4</v>
      </c>
      <c r="C12">
        <v>97</v>
      </c>
      <c r="D12">
        <v>88</v>
      </c>
      <c r="E12">
        <v>2100</v>
      </c>
      <c r="F12">
        <v>16.5</v>
      </c>
      <c r="G12">
        <v>72</v>
      </c>
      <c r="H12">
        <v>3</v>
      </c>
      <c r="I12" s="1" t="s">
        <v>83</v>
      </c>
    </row>
    <row r="13" spans="1:13" x14ac:dyDescent="0.25">
      <c r="A13">
        <v>20</v>
      </c>
      <c r="B13">
        <v>4</v>
      </c>
      <c r="C13">
        <v>97</v>
      </c>
      <c r="D13">
        <v>88</v>
      </c>
      <c r="E13">
        <v>2279</v>
      </c>
      <c r="F13">
        <v>19</v>
      </c>
      <c r="G13">
        <v>73</v>
      </c>
      <c r="H13">
        <v>3</v>
      </c>
      <c r="I13" s="1" t="s">
        <v>101</v>
      </c>
    </row>
    <row r="14" spans="1:13" x14ac:dyDescent="0.25">
      <c r="A14">
        <v>22</v>
      </c>
      <c r="B14">
        <v>4</v>
      </c>
      <c r="C14">
        <v>108</v>
      </c>
      <c r="D14">
        <v>94</v>
      </c>
      <c r="E14">
        <v>2379</v>
      </c>
      <c r="F14">
        <v>16.5</v>
      </c>
      <c r="G14">
        <v>73</v>
      </c>
      <c r="H14">
        <v>3</v>
      </c>
      <c r="I14" s="1" t="s">
        <v>102</v>
      </c>
    </row>
    <row r="15" spans="1:13" x14ac:dyDescent="0.25">
      <c r="A15">
        <v>18</v>
      </c>
      <c r="B15">
        <v>3</v>
      </c>
      <c r="C15">
        <v>70</v>
      </c>
      <c r="D15">
        <v>90</v>
      </c>
      <c r="E15">
        <v>2124</v>
      </c>
      <c r="F15">
        <v>13.5</v>
      </c>
      <c r="G15">
        <v>73</v>
      </c>
      <c r="H15">
        <v>3</v>
      </c>
      <c r="I15" s="1" t="s">
        <v>103</v>
      </c>
    </row>
    <row r="16" spans="1:13" x14ac:dyDescent="0.25">
      <c r="A16">
        <v>20</v>
      </c>
      <c r="B16">
        <v>6</v>
      </c>
      <c r="C16">
        <v>156</v>
      </c>
      <c r="D16">
        <v>122</v>
      </c>
      <c r="E16">
        <v>2807</v>
      </c>
      <c r="F16">
        <v>13.5</v>
      </c>
      <c r="G16">
        <v>73</v>
      </c>
      <c r="H16">
        <v>3</v>
      </c>
      <c r="I16" s="1" t="s">
        <v>114</v>
      </c>
    </row>
    <row r="17" spans="1:9" x14ac:dyDescent="0.25">
      <c r="A17">
        <v>31</v>
      </c>
      <c r="B17">
        <v>4</v>
      </c>
      <c r="C17">
        <v>79</v>
      </c>
      <c r="D17">
        <v>67</v>
      </c>
      <c r="E17">
        <v>1950</v>
      </c>
      <c r="F17">
        <v>19</v>
      </c>
      <c r="G17">
        <v>74</v>
      </c>
      <c r="H17">
        <v>3</v>
      </c>
      <c r="I17" s="1" t="s">
        <v>117</v>
      </c>
    </row>
    <row r="18" spans="1:9" x14ac:dyDescent="0.25">
      <c r="A18">
        <v>32</v>
      </c>
      <c r="B18">
        <v>4</v>
      </c>
      <c r="C18">
        <v>71</v>
      </c>
      <c r="D18">
        <v>65</v>
      </c>
      <c r="E18">
        <v>1836</v>
      </c>
      <c r="F18">
        <v>21</v>
      </c>
      <c r="G18">
        <v>74</v>
      </c>
      <c r="H18">
        <v>3</v>
      </c>
      <c r="I18" s="1" t="s">
        <v>56</v>
      </c>
    </row>
    <row r="19" spans="1:9" x14ac:dyDescent="0.25">
      <c r="A19">
        <v>31</v>
      </c>
      <c r="B19">
        <v>4</v>
      </c>
      <c r="C19">
        <v>76</v>
      </c>
      <c r="D19">
        <v>52</v>
      </c>
      <c r="E19">
        <v>1649</v>
      </c>
      <c r="F19">
        <v>16.5</v>
      </c>
      <c r="G19">
        <v>74</v>
      </c>
      <c r="H19">
        <v>3</v>
      </c>
      <c r="I19" s="1" t="s">
        <v>39</v>
      </c>
    </row>
    <row r="20" spans="1:9" x14ac:dyDescent="0.25">
      <c r="A20">
        <v>32</v>
      </c>
      <c r="B20">
        <v>4</v>
      </c>
      <c r="C20">
        <v>83</v>
      </c>
      <c r="D20">
        <v>61</v>
      </c>
      <c r="E20">
        <v>2003</v>
      </c>
      <c r="F20">
        <v>19</v>
      </c>
      <c r="G20">
        <v>74</v>
      </c>
      <c r="H20">
        <v>3</v>
      </c>
      <c r="I20" s="1" t="s">
        <v>124</v>
      </c>
    </row>
    <row r="21" spans="1:9" x14ac:dyDescent="0.25">
      <c r="A21">
        <v>24</v>
      </c>
      <c r="B21">
        <v>4</v>
      </c>
      <c r="C21">
        <v>120</v>
      </c>
      <c r="D21">
        <v>97</v>
      </c>
      <c r="E21">
        <v>2489</v>
      </c>
      <c r="F21">
        <v>15</v>
      </c>
      <c r="G21">
        <v>74</v>
      </c>
      <c r="H21">
        <v>3</v>
      </c>
      <c r="I21" s="1" t="s">
        <v>127</v>
      </c>
    </row>
    <row r="22" spans="1:9" x14ac:dyDescent="0.25">
      <c r="A22">
        <v>26</v>
      </c>
      <c r="B22">
        <v>4</v>
      </c>
      <c r="C22">
        <v>108</v>
      </c>
      <c r="D22">
        <v>93</v>
      </c>
      <c r="E22">
        <v>2391</v>
      </c>
      <c r="F22">
        <v>15.5</v>
      </c>
      <c r="G22">
        <v>74</v>
      </c>
      <c r="H22">
        <v>3</v>
      </c>
      <c r="I22" s="1" t="s">
        <v>128</v>
      </c>
    </row>
    <row r="23" spans="1:9" x14ac:dyDescent="0.25">
      <c r="A23">
        <v>29</v>
      </c>
      <c r="B23">
        <v>4</v>
      </c>
      <c r="C23">
        <v>97</v>
      </c>
      <c r="D23">
        <v>75</v>
      </c>
      <c r="E23">
        <v>2171</v>
      </c>
      <c r="F23">
        <v>16</v>
      </c>
      <c r="G23">
        <v>75</v>
      </c>
      <c r="H23">
        <v>3</v>
      </c>
      <c r="I23" s="1" t="s">
        <v>140</v>
      </c>
    </row>
    <row r="24" spans="1:9" x14ac:dyDescent="0.25">
      <c r="A24">
        <v>24</v>
      </c>
      <c r="B24">
        <v>4</v>
      </c>
      <c r="C24">
        <v>134</v>
      </c>
      <c r="D24">
        <v>96</v>
      </c>
      <c r="E24">
        <v>2702</v>
      </c>
      <c r="F24">
        <v>13.5</v>
      </c>
      <c r="G24">
        <v>75</v>
      </c>
      <c r="H24">
        <v>3</v>
      </c>
      <c r="I24" s="1" t="s">
        <v>39</v>
      </c>
    </row>
    <row r="25" spans="1:9" x14ac:dyDescent="0.25">
      <c r="A25">
        <v>24</v>
      </c>
      <c r="B25">
        <v>4</v>
      </c>
      <c r="C25">
        <v>119</v>
      </c>
      <c r="D25">
        <v>97</v>
      </c>
      <c r="E25">
        <v>2545</v>
      </c>
      <c r="F25">
        <v>17</v>
      </c>
      <c r="G25">
        <v>75</v>
      </c>
      <c r="H25">
        <v>3</v>
      </c>
      <c r="I25" s="1" t="s">
        <v>124</v>
      </c>
    </row>
    <row r="26" spans="1:9" x14ac:dyDescent="0.25">
      <c r="A26">
        <v>33</v>
      </c>
      <c r="B26">
        <v>4</v>
      </c>
      <c r="C26">
        <v>91</v>
      </c>
      <c r="D26">
        <v>53</v>
      </c>
      <c r="E26">
        <v>1795</v>
      </c>
      <c r="F26">
        <v>17.5</v>
      </c>
      <c r="G26">
        <v>75</v>
      </c>
      <c r="H26">
        <v>3</v>
      </c>
      <c r="I26" s="1" t="s">
        <v>145</v>
      </c>
    </row>
    <row r="27" spans="1:9" x14ac:dyDescent="0.25">
      <c r="A27">
        <v>33</v>
      </c>
      <c r="B27">
        <v>4</v>
      </c>
      <c r="C27">
        <v>91</v>
      </c>
      <c r="D27">
        <v>53</v>
      </c>
      <c r="E27">
        <v>1795</v>
      </c>
      <c r="F27">
        <v>17.399999999999999</v>
      </c>
      <c r="G27">
        <v>76</v>
      </c>
      <c r="H27">
        <v>3</v>
      </c>
      <c r="I27" s="1" t="s">
        <v>127</v>
      </c>
    </row>
    <row r="28" spans="1:9" x14ac:dyDescent="0.25">
      <c r="A28">
        <v>32</v>
      </c>
      <c r="B28">
        <v>4</v>
      </c>
      <c r="C28">
        <v>85</v>
      </c>
      <c r="D28">
        <v>70</v>
      </c>
      <c r="E28">
        <v>1990</v>
      </c>
      <c r="F28">
        <v>17</v>
      </c>
      <c r="G28">
        <v>76</v>
      </c>
      <c r="H28">
        <v>3</v>
      </c>
      <c r="I28" s="1" t="s">
        <v>157</v>
      </c>
    </row>
    <row r="29" spans="1:9" x14ac:dyDescent="0.25">
      <c r="A29">
        <v>28</v>
      </c>
      <c r="B29">
        <v>4</v>
      </c>
      <c r="C29">
        <v>97</v>
      </c>
      <c r="D29">
        <v>75</v>
      </c>
      <c r="E29">
        <v>2155</v>
      </c>
      <c r="F29">
        <v>16.399999999999999</v>
      </c>
      <c r="G29">
        <v>76</v>
      </c>
      <c r="H29">
        <v>3</v>
      </c>
      <c r="I29" s="1" t="s">
        <v>140</v>
      </c>
    </row>
    <row r="30" spans="1:9" x14ac:dyDescent="0.25">
      <c r="A30">
        <v>19</v>
      </c>
      <c r="B30">
        <v>6</v>
      </c>
      <c r="C30">
        <v>156</v>
      </c>
      <c r="D30">
        <v>108</v>
      </c>
      <c r="E30">
        <v>2930</v>
      </c>
      <c r="F30">
        <v>15.5</v>
      </c>
      <c r="G30">
        <v>76</v>
      </c>
      <c r="H30">
        <v>3</v>
      </c>
      <c r="I30" s="1" t="s">
        <v>114</v>
      </c>
    </row>
    <row r="31" spans="1:9" x14ac:dyDescent="0.25">
      <c r="A31">
        <v>31.5</v>
      </c>
      <c r="B31">
        <v>4</v>
      </c>
      <c r="C31">
        <v>98</v>
      </c>
      <c r="D31">
        <v>68</v>
      </c>
      <c r="E31">
        <v>2045</v>
      </c>
      <c r="F31">
        <v>18.5</v>
      </c>
      <c r="G31">
        <v>77</v>
      </c>
      <c r="H31">
        <v>3</v>
      </c>
      <c r="I31" s="1" t="s">
        <v>165</v>
      </c>
    </row>
    <row r="32" spans="1:9" x14ac:dyDescent="0.25">
      <c r="A32">
        <v>33.5</v>
      </c>
      <c r="B32">
        <v>4</v>
      </c>
      <c r="C32">
        <v>85</v>
      </c>
      <c r="D32">
        <v>70</v>
      </c>
      <c r="E32">
        <v>1945</v>
      </c>
      <c r="F32">
        <v>16.8</v>
      </c>
      <c r="G32">
        <v>77</v>
      </c>
      <c r="H32">
        <v>3</v>
      </c>
      <c r="I32" s="1" t="s">
        <v>169</v>
      </c>
    </row>
    <row r="33" spans="1:9" x14ac:dyDescent="0.25">
      <c r="A33">
        <v>26</v>
      </c>
      <c r="B33">
        <v>4</v>
      </c>
      <c r="C33">
        <v>97</v>
      </c>
      <c r="D33">
        <v>75</v>
      </c>
      <c r="E33">
        <v>2265</v>
      </c>
      <c r="F33">
        <v>18.2</v>
      </c>
      <c r="G33">
        <v>77</v>
      </c>
      <c r="H33">
        <v>3</v>
      </c>
      <c r="I33" s="1" t="s">
        <v>183</v>
      </c>
    </row>
    <row r="34" spans="1:9" x14ac:dyDescent="0.25">
      <c r="A34">
        <v>30</v>
      </c>
      <c r="B34">
        <v>4</v>
      </c>
      <c r="C34">
        <v>97</v>
      </c>
      <c r="D34">
        <v>67</v>
      </c>
      <c r="E34">
        <v>1985</v>
      </c>
      <c r="F34">
        <v>16.399999999999999</v>
      </c>
      <c r="G34">
        <v>77</v>
      </c>
      <c r="H34">
        <v>3</v>
      </c>
      <c r="I34" s="1" t="s">
        <v>186</v>
      </c>
    </row>
    <row r="35" spans="1:9" x14ac:dyDescent="0.25">
      <c r="A35">
        <v>22</v>
      </c>
      <c r="B35">
        <v>6</v>
      </c>
      <c r="C35">
        <v>146</v>
      </c>
      <c r="D35">
        <v>97</v>
      </c>
      <c r="E35">
        <v>2815</v>
      </c>
      <c r="F35">
        <v>14.5</v>
      </c>
      <c r="G35">
        <v>77</v>
      </c>
      <c r="H35">
        <v>3</v>
      </c>
      <c r="I35" s="1" t="s">
        <v>187</v>
      </c>
    </row>
    <row r="36" spans="1:9" x14ac:dyDescent="0.25">
      <c r="A36">
        <v>21.5</v>
      </c>
      <c r="B36">
        <v>3</v>
      </c>
      <c r="C36">
        <v>80</v>
      </c>
      <c r="D36">
        <v>110</v>
      </c>
      <c r="E36">
        <v>2720</v>
      </c>
      <c r="F36">
        <v>13.5</v>
      </c>
      <c r="G36">
        <v>77</v>
      </c>
      <c r="H36">
        <v>3</v>
      </c>
      <c r="I36" s="1" t="s">
        <v>189</v>
      </c>
    </row>
    <row r="37" spans="1:9" x14ac:dyDescent="0.25">
      <c r="A37">
        <v>32.799999999999997</v>
      </c>
      <c r="B37">
        <v>4</v>
      </c>
      <c r="C37">
        <v>78</v>
      </c>
      <c r="D37">
        <v>52</v>
      </c>
      <c r="E37">
        <v>1985</v>
      </c>
      <c r="F37">
        <v>19.399999999999999</v>
      </c>
      <c r="G37">
        <v>78</v>
      </c>
      <c r="H37">
        <v>3</v>
      </c>
      <c r="I37" s="1" t="s">
        <v>192</v>
      </c>
    </row>
    <row r="38" spans="1:9" x14ac:dyDescent="0.25">
      <c r="A38">
        <v>39.4</v>
      </c>
      <c r="B38">
        <v>4</v>
      </c>
      <c r="C38">
        <v>85</v>
      </c>
      <c r="D38">
        <v>70</v>
      </c>
      <c r="E38">
        <v>2070</v>
      </c>
      <c r="F38">
        <v>18.600000000000001</v>
      </c>
      <c r="G38">
        <v>78</v>
      </c>
      <c r="H38">
        <v>3</v>
      </c>
      <c r="I38" s="1" t="s">
        <v>193</v>
      </c>
    </row>
    <row r="39" spans="1:9" x14ac:dyDescent="0.25">
      <c r="A39">
        <v>36.1</v>
      </c>
      <c r="B39">
        <v>4</v>
      </c>
      <c r="C39">
        <v>91</v>
      </c>
      <c r="D39">
        <v>60</v>
      </c>
      <c r="E39">
        <v>1800</v>
      </c>
      <c r="F39">
        <v>16.399999999999999</v>
      </c>
      <c r="G39">
        <v>78</v>
      </c>
      <c r="H39">
        <v>3</v>
      </c>
      <c r="I39" s="1" t="s">
        <v>145</v>
      </c>
    </row>
    <row r="40" spans="1:9" x14ac:dyDescent="0.25">
      <c r="A40">
        <v>27.5</v>
      </c>
      <c r="B40">
        <v>4</v>
      </c>
      <c r="C40">
        <v>134</v>
      </c>
      <c r="D40">
        <v>95</v>
      </c>
      <c r="E40">
        <v>2560</v>
      </c>
      <c r="F40">
        <v>14.2</v>
      </c>
      <c r="G40">
        <v>78</v>
      </c>
      <c r="H40">
        <v>3</v>
      </c>
      <c r="I40" s="1" t="s">
        <v>39</v>
      </c>
    </row>
    <row r="41" spans="1:9" x14ac:dyDescent="0.25">
      <c r="A41">
        <v>27.2</v>
      </c>
      <c r="B41">
        <v>4</v>
      </c>
      <c r="C41">
        <v>119</v>
      </c>
      <c r="D41">
        <v>97</v>
      </c>
      <c r="E41">
        <v>2300</v>
      </c>
      <c r="F41">
        <v>14.7</v>
      </c>
      <c r="G41">
        <v>78</v>
      </c>
      <c r="H41">
        <v>3</v>
      </c>
      <c r="I41" s="1" t="s">
        <v>209</v>
      </c>
    </row>
    <row r="42" spans="1:9" x14ac:dyDescent="0.25">
      <c r="A42">
        <v>21.1</v>
      </c>
      <c r="B42">
        <v>4</v>
      </c>
      <c r="C42">
        <v>134</v>
      </c>
      <c r="D42">
        <v>95</v>
      </c>
      <c r="E42">
        <v>2515</v>
      </c>
      <c r="F42">
        <v>14.8</v>
      </c>
      <c r="G42">
        <v>78</v>
      </c>
      <c r="H42">
        <v>3</v>
      </c>
      <c r="I42" s="1" t="s">
        <v>211</v>
      </c>
    </row>
    <row r="43" spans="1:9" x14ac:dyDescent="0.25">
      <c r="A43">
        <v>23.9</v>
      </c>
      <c r="B43">
        <v>4</v>
      </c>
      <c r="C43">
        <v>119</v>
      </c>
      <c r="D43">
        <v>97</v>
      </c>
      <c r="E43">
        <v>2405</v>
      </c>
      <c r="F43">
        <v>14.9</v>
      </c>
      <c r="G43">
        <v>78</v>
      </c>
      <c r="H43">
        <v>3</v>
      </c>
      <c r="I43" s="1" t="s">
        <v>214</v>
      </c>
    </row>
    <row r="44" spans="1:9" x14ac:dyDescent="0.25">
      <c r="A44">
        <v>29.5</v>
      </c>
      <c r="B44">
        <v>4</v>
      </c>
      <c r="C44">
        <v>98</v>
      </c>
      <c r="D44">
        <v>68</v>
      </c>
      <c r="E44">
        <v>2135</v>
      </c>
      <c r="F44">
        <v>16.600000000000001</v>
      </c>
      <c r="G44">
        <v>78</v>
      </c>
      <c r="H44">
        <v>3</v>
      </c>
      <c r="I44" s="1" t="s">
        <v>220</v>
      </c>
    </row>
    <row r="45" spans="1:9" x14ac:dyDescent="0.25">
      <c r="A45">
        <v>34.1</v>
      </c>
      <c r="B45">
        <v>4</v>
      </c>
      <c r="C45">
        <v>86</v>
      </c>
      <c r="D45">
        <v>65</v>
      </c>
      <c r="E45">
        <v>1975</v>
      </c>
      <c r="F45">
        <v>15.2</v>
      </c>
      <c r="G45">
        <v>79</v>
      </c>
      <c r="H45">
        <v>3</v>
      </c>
      <c r="I45" s="1" t="s">
        <v>232</v>
      </c>
    </row>
    <row r="46" spans="1:9" x14ac:dyDescent="0.25">
      <c r="A46">
        <v>31.8</v>
      </c>
      <c r="B46">
        <v>4</v>
      </c>
      <c r="C46">
        <v>85</v>
      </c>
      <c r="D46">
        <v>65</v>
      </c>
      <c r="E46">
        <v>2020</v>
      </c>
      <c r="F46">
        <v>19.2</v>
      </c>
      <c r="G46">
        <v>79</v>
      </c>
      <c r="H46">
        <v>3</v>
      </c>
      <c r="I46" s="1" t="s">
        <v>239</v>
      </c>
    </row>
    <row r="47" spans="1:9" x14ac:dyDescent="0.25">
      <c r="A47">
        <v>38.1</v>
      </c>
      <c r="B47">
        <v>4</v>
      </c>
      <c r="C47">
        <v>89</v>
      </c>
      <c r="D47">
        <v>60</v>
      </c>
      <c r="E47">
        <v>1968</v>
      </c>
      <c r="F47">
        <v>18.8</v>
      </c>
      <c r="G47">
        <v>80</v>
      </c>
      <c r="H47">
        <v>3</v>
      </c>
      <c r="I47" s="1" t="s">
        <v>245</v>
      </c>
    </row>
    <row r="48" spans="1:9" x14ac:dyDescent="0.25">
      <c r="A48">
        <v>37.200000000000003</v>
      </c>
      <c r="B48">
        <v>4</v>
      </c>
      <c r="C48">
        <v>86</v>
      </c>
      <c r="D48">
        <v>65</v>
      </c>
      <c r="E48">
        <v>2019</v>
      </c>
      <c r="F48">
        <v>16.399999999999999</v>
      </c>
      <c r="G48">
        <v>80</v>
      </c>
      <c r="H48">
        <v>3</v>
      </c>
      <c r="I48" s="1" t="s">
        <v>246</v>
      </c>
    </row>
    <row r="49" spans="1:9" x14ac:dyDescent="0.25">
      <c r="A49">
        <v>29.8</v>
      </c>
      <c r="B49">
        <v>4</v>
      </c>
      <c r="C49">
        <v>134</v>
      </c>
      <c r="D49">
        <v>90</v>
      </c>
      <c r="E49">
        <v>2711</v>
      </c>
      <c r="F49">
        <v>15.5</v>
      </c>
      <c r="G49">
        <v>80</v>
      </c>
      <c r="H49">
        <v>3</v>
      </c>
      <c r="I49" s="1" t="s">
        <v>249</v>
      </c>
    </row>
    <row r="50" spans="1:9" x14ac:dyDescent="0.25">
      <c r="A50">
        <v>31.3</v>
      </c>
      <c r="B50">
        <v>4</v>
      </c>
      <c r="C50">
        <v>120</v>
      </c>
      <c r="D50">
        <v>75</v>
      </c>
      <c r="E50">
        <v>2542</v>
      </c>
      <c r="F50">
        <v>17.5</v>
      </c>
      <c r="G50">
        <v>80</v>
      </c>
      <c r="H50">
        <v>3</v>
      </c>
      <c r="I50" s="1" t="s">
        <v>250</v>
      </c>
    </row>
    <row r="51" spans="1:9" x14ac:dyDescent="0.25">
      <c r="A51">
        <v>37</v>
      </c>
      <c r="B51">
        <v>4</v>
      </c>
      <c r="C51">
        <v>119</v>
      </c>
      <c r="D51">
        <v>92</v>
      </c>
      <c r="E51">
        <v>2434</v>
      </c>
      <c r="F51">
        <v>15</v>
      </c>
      <c r="G51">
        <v>80</v>
      </c>
      <c r="H51">
        <v>3</v>
      </c>
      <c r="I51" s="1" t="s">
        <v>251</v>
      </c>
    </row>
    <row r="52" spans="1:9" x14ac:dyDescent="0.25">
      <c r="A52">
        <v>32.200000000000003</v>
      </c>
      <c r="B52">
        <v>4</v>
      </c>
      <c r="C52">
        <v>108</v>
      </c>
      <c r="D52">
        <v>75</v>
      </c>
      <c r="E52">
        <v>2265</v>
      </c>
      <c r="F52">
        <v>15.2</v>
      </c>
      <c r="G52">
        <v>80</v>
      </c>
      <c r="H52">
        <v>3</v>
      </c>
      <c r="I52" s="1" t="s">
        <v>140</v>
      </c>
    </row>
    <row r="53" spans="1:9" x14ac:dyDescent="0.25">
      <c r="A53">
        <v>46.6</v>
      </c>
      <c r="B53">
        <v>4</v>
      </c>
      <c r="C53">
        <v>86</v>
      </c>
      <c r="D53">
        <v>65</v>
      </c>
      <c r="E53">
        <v>2110</v>
      </c>
      <c r="F53">
        <v>17.899999999999999</v>
      </c>
      <c r="G53">
        <v>80</v>
      </c>
      <c r="H53">
        <v>3</v>
      </c>
      <c r="I53" s="1" t="s">
        <v>252</v>
      </c>
    </row>
    <row r="54" spans="1:9" x14ac:dyDescent="0.25">
      <c r="A54">
        <v>40.799999999999997</v>
      </c>
      <c r="B54">
        <v>4</v>
      </c>
      <c r="C54">
        <v>85</v>
      </c>
      <c r="D54">
        <v>65</v>
      </c>
      <c r="E54">
        <v>2110</v>
      </c>
      <c r="F54">
        <v>19.2</v>
      </c>
      <c r="G54">
        <v>80</v>
      </c>
      <c r="H54">
        <v>3</v>
      </c>
      <c r="I54" s="1" t="s">
        <v>239</v>
      </c>
    </row>
    <row r="55" spans="1:9" x14ac:dyDescent="0.25">
      <c r="A55">
        <v>44.6</v>
      </c>
      <c r="B55">
        <v>4</v>
      </c>
      <c r="C55">
        <v>91</v>
      </c>
      <c r="D55">
        <v>67</v>
      </c>
      <c r="E55">
        <v>1850</v>
      </c>
      <c r="F55">
        <v>13.8</v>
      </c>
      <c r="G55">
        <v>80</v>
      </c>
      <c r="H55">
        <v>3</v>
      </c>
      <c r="I55" s="1" t="s">
        <v>257</v>
      </c>
    </row>
    <row r="56" spans="1:9" x14ac:dyDescent="0.25">
      <c r="A56">
        <v>33.799999999999997</v>
      </c>
      <c r="B56">
        <v>4</v>
      </c>
      <c r="C56">
        <v>97</v>
      </c>
      <c r="D56">
        <v>67</v>
      </c>
      <c r="E56">
        <v>2145</v>
      </c>
      <c r="F56">
        <v>18</v>
      </c>
      <c r="G56">
        <v>80</v>
      </c>
      <c r="H56">
        <v>3</v>
      </c>
      <c r="I56" s="1" t="s">
        <v>186</v>
      </c>
    </row>
    <row r="57" spans="1:9" x14ac:dyDescent="0.25">
      <c r="A57">
        <v>32.700000000000003</v>
      </c>
      <c r="B57">
        <v>6</v>
      </c>
      <c r="C57">
        <v>168</v>
      </c>
      <c r="D57">
        <v>132</v>
      </c>
      <c r="E57">
        <v>2910</v>
      </c>
      <c r="F57">
        <v>11.4</v>
      </c>
      <c r="G57">
        <v>80</v>
      </c>
      <c r="H57">
        <v>3</v>
      </c>
      <c r="I57" s="1" t="s">
        <v>260</v>
      </c>
    </row>
    <row r="58" spans="1:9" x14ac:dyDescent="0.25">
      <c r="A58">
        <v>23.7</v>
      </c>
      <c r="B58">
        <v>3</v>
      </c>
      <c r="C58">
        <v>70</v>
      </c>
      <c r="D58">
        <v>100</v>
      </c>
      <c r="E58">
        <v>2420</v>
      </c>
      <c r="F58">
        <v>12.5</v>
      </c>
      <c r="G58">
        <v>80</v>
      </c>
      <c r="H58">
        <v>3</v>
      </c>
      <c r="I58" s="1" t="s">
        <v>261</v>
      </c>
    </row>
    <row r="59" spans="1:9" x14ac:dyDescent="0.25">
      <c r="A59">
        <v>32.4</v>
      </c>
      <c r="B59">
        <v>4</v>
      </c>
      <c r="C59">
        <v>107</v>
      </c>
      <c r="D59">
        <v>72</v>
      </c>
      <c r="E59">
        <v>2290</v>
      </c>
      <c r="F59">
        <v>17</v>
      </c>
      <c r="G59">
        <v>80</v>
      </c>
      <c r="H59">
        <v>3</v>
      </c>
      <c r="I59" s="1" t="s">
        <v>264</v>
      </c>
    </row>
    <row r="60" spans="1:9" x14ac:dyDescent="0.25">
      <c r="A60">
        <v>39.1</v>
      </c>
      <c r="B60">
        <v>4</v>
      </c>
      <c r="C60">
        <v>79</v>
      </c>
      <c r="D60">
        <v>58</v>
      </c>
      <c r="E60">
        <v>1755</v>
      </c>
      <c r="F60">
        <v>16.899999999999999</v>
      </c>
      <c r="G60">
        <v>81</v>
      </c>
      <c r="H60">
        <v>3</v>
      </c>
      <c r="I60" s="1" t="s">
        <v>267</v>
      </c>
    </row>
    <row r="61" spans="1:9" x14ac:dyDescent="0.25">
      <c r="A61">
        <v>35.1</v>
      </c>
      <c r="B61">
        <v>4</v>
      </c>
      <c r="C61">
        <v>81</v>
      </c>
      <c r="D61">
        <v>60</v>
      </c>
      <c r="E61">
        <v>1760</v>
      </c>
      <c r="F61">
        <v>16.100000000000001</v>
      </c>
      <c r="G61">
        <v>81</v>
      </c>
      <c r="H61">
        <v>3</v>
      </c>
      <c r="I61" s="1" t="s">
        <v>269</v>
      </c>
    </row>
    <row r="62" spans="1:9" x14ac:dyDescent="0.25">
      <c r="A62">
        <v>32.299999999999997</v>
      </c>
      <c r="B62">
        <v>4</v>
      </c>
      <c r="C62">
        <v>97</v>
      </c>
      <c r="D62">
        <v>67</v>
      </c>
      <c r="E62">
        <v>2065</v>
      </c>
      <c r="F62">
        <v>17.8</v>
      </c>
      <c r="G62">
        <v>81</v>
      </c>
      <c r="H62">
        <v>3</v>
      </c>
      <c r="I62" s="1" t="s">
        <v>128</v>
      </c>
    </row>
    <row r="63" spans="1:9" x14ac:dyDescent="0.25">
      <c r="A63">
        <v>37</v>
      </c>
      <c r="B63">
        <v>4</v>
      </c>
      <c r="C63">
        <v>85</v>
      </c>
      <c r="D63">
        <v>65</v>
      </c>
      <c r="E63">
        <v>1975</v>
      </c>
      <c r="F63">
        <v>19.399999999999999</v>
      </c>
      <c r="G63">
        <v>81</v>
      </c>
      <c r="H63">
        <v>3</v>
      </c>
      <c r="I63" s="1" t="s">
        <v>270</v>
      </c>
    </row>
    <row r="64" spans="1:9" x14ac:dyDescent="0.25">
      <c r="A64">
        <v>37.700000000000003</v>
      </c>
      <c r="B64">
        <v>4</v>
      </c>
      <c r="C64">
        <v>89</v>
      </c>
      <c r="D64">
        <v>62</v>
      </c>
      <c r="E64">
        <v>2050</v>
      </c>
      <c r="F64">
        <v>17.3</v>
      </c>
      <c r="G64">
        <v>81</v>
      </c>
      <c r="H64">
        <v>3</v>
      </c>
      <c r="I64" s="1" t="s">
        <v>271</v>
      </c>
    </row>
    <row r="65" spans="1:9" x14ac:dyDescent="0.25">
      <c r="A65">
        <v>34.1</v>
      </c>
      <c r="B65">
        <v>4</v>
      </c>
      <c r="C65">
        <v>91</v>
      </c>
      <c r="D65">
        <v>68</v>
      </c>
      <c r="E65">
        <v>1985</v>
      </c>
      <c r="F65">
        <v>16</v>
      </c>
      <c r="G65">
        <v>81</v>
      </c>
      <c r="H65">
        <v>3</v>
      </c>
      <c r="I65" s="1" t="s">
        <v>272</v>
      </c>
    </row>
    <row r="66" spans="1:9" x14ac:dyDescent="0.25">
      <c r="A66">
        <v>33.700000000000003</v>
      </c>
      <c r="B66">
        <v>4</v>
      </c>
      <c r="C66">
        <v>107</v>
      </c>
      <c r="D66">
        <v>75</v>
      </c>
      <c r="E66">
        <v>2210</v>
      </c>
      <c r="F66">
        <v>14.4</v>
      </c>
      <c r="G66">
        <v>81</v>
      </c>
      <c r="H66">
        <v>3</v>
      </c>
      <c r="I66" s="1" t="s">
        <v>278</v>
      </c>
    </row>
    <row r="67" spans="1:9" x14ac:dyDescent="0.25">
      <c r="A67">
        <v>32.4</v>
      </c>
      <c r="B67">
        <v>4</v>
      </c>
      <c r="C67">
        <v>108</v>
      </c>
      <c r="D67">
        <v>75</v>
      </c>
      <c r="E67">
        <v>2350</v>
      </c>
      <c r="F67">
        <v>16.8</v>
      </c>
      <c r="G67">
        <v>81</v>
      </c>
      <c r="H67">
        <v>3</v>
      </c>
      <c r="I67" s="1" t="s">
        <v>140</v>
      </c>
    </row>
    <row r="68" spans="1:9" x14ac:dyDescent="0.25">
      <c r="A68">
        <v>32.9</v>
      </c>
      <c r="B68">
        <v>4</v>
      </c>
      <c r="C68">
        <v>119</v>
      </c>
      <c r="D68">
        <v>100</v>
      </c>
      <c r="E68">
        <v>2615</v>
      </c>
      <c r="F68">
        <v>14.8</v>
      </c>
      <c r="G68">
        <v>81</v>
      </c>
      <c r="H68">
        <v>3</v>
      </c>
      <c r="I68" s="1" t="s">
        <v>279</v>
      </c>
    </row>
    <row r="69" spans="1:9" x14ac:dyDescent="0.25">
      <c r="A69">
        <v>31.6</v>
      </c>
      <c r="B69">
        <v>4</v>
      </c>
      <c r="C69">
        <v>120</v>
      </c>
      <c r="D69">
        <v>74</v>
      </c>
      <c r="E69">
        <v>2635</v>
      </c>
      <c r="F69">
        <v>18.3</v>
      </c>
      <c r="G69">
        <v>81</v>
      </c>
      <c r="H69">
        <v>3</v>
      </c>
      <c r="I69" s="1" t="s">
        <v>250</v>
      </c>
    </row>
    <row r="70" spans="1:9" x14ac:dyDescent="0.25">
      <c r="A70">
        <v>25.4</v>
      </c>
      <c r="B70">
        <v>6</v>
      </c>
      <c r="C70">
        <v>168</v>
      </c>
      <c r="D70">
        <v>116</v>
      </c>
      <c r="E70">
        <v>2900</v>
      </c>
      <c r="F70">
        <v>12.6</v>
      </c>
      <c r="G70">
        <v>81</v>
      </c>
      <c r="H70">
        <v>3</v>
      </c>
      <c r="I70" s="1" t="s">
        <v>282</v>
      </c>
    </row>
    <row r="71" spans="1:9" x14ac:dyDescent="0.25">
      <c r="A71">
        <v>24.2</v>
      </c>
      <c r="B71">
        <v>6</v>
      </c>
      <c r="C71">
        <v>146</v>
      </c>
      <c r="D71">
        <v>120</v>
      </c>
      <c r="E71">
        <v>2930</v>
      </c>
      <c r="F71">
        <v>13.8</v>
      </c>
      <c r="G71">
        <v>81</v>
      </c>
      <c r="H71">
        <v>3</v>
      </c>
      <c r="I71" s="1" t="s">
        <v>283</v>
      </c>
    </row>
    <row r="72" spans="1:9" x14ac:dyDescent="0.25">
      <c r="A72">
        <v>37</v>
      </c>
      <c r="B72">
        <v>4</v>
      </c>
      <c r="C72">
        <v>91</v>
      </c>
      <c r="D72">
        <v>68</v>
      </c>
      <c r="E72">
        <v>2025</v>
      </c>
      <c r="F72">
        <v>18.2</v>
      </c>
      <c r="G72">
        <v>82</v>
      </c>
      <c r="H72">
        <v>3</v>
      </c>
      <c r="I72" s="1" t="s">
        <v>294</v>
      </c>
    </row>
    <row r="73" spans="1:9" x14ac:dyDescent="0.25">
      <c r="A73">
        <v>31</v>
      </c>
      <c r="B73">
        <v>4</v>
      </c>
      <c r="C73">
        <v>91</v>
      </c>
      <c r="D73">
        <v>68</v>
      </c>
      <c r="E73">
        <v>1970</v>
      </c>
      <c r="F73">
        <v>17.600000000000001</v>
      </c>
      <c r="G73">
        <v>82</v>
      </c>
      <c r="H73">
        <v>3</v>
      </c>
      <c r="I73" s="1" t="s">
        <v>295</v>
      </c>
    </row>
    <row r="74" spans="1:9" x14ac:dyDescent="0.25">
      <c r="A74">
        <v>36</v>
      </c>
      <c r="B74">
        <v>4</v>
      </c>
      <c r="C74">
        <v>120</v>
      </c>
      <c r="D74">
        <v>88</v>
      </c>
      <c r="E74">
        <v>2160</v>
      </c>
      <c r="F74">
        <v>14.5</v>
      </c>
      <c r="G74">
        <v>82</v>
      </c>
      <c r="H74">
        <v>3</v>
      </c>
      <c r="I74" s="1" t="s">
        <v>298</v>
      </c>
    </row>
    <row r="75" spans="1:9" x14ac:dyDescent="0.25">
      <c r="A75">
        <v>36</v>
      </c>
      <c r="B75">
        <v>4</v>
      </c>
      <c r="C75">
        <v>107</v>
      </c>
      <c r="D75">
        <v>75</v>
      </c>
      <c r="E75">
        <v>2205</v>
      </c>
      <c r="F75">
        <v>14.5</v>
      </c>
      <c r="G75">
        <v>82</v>
      </c>
      <c r="H75">
        <v>3</v>
      </c>
      <c r="I75" s="1" t="s">
        <v>264</v>
      </c>
    </row>
    <row r="76" spans="1:9" x14ac:dyDescent="0.25">
      <c r="A76">
        <v>34</v>
      </c>
      <c r="B76">
        <v>4</v>
      </c>
      <c r="C76">
        <v>108</v>
      </c>
      <c r="D76">
        <v>70</v>
      </c>
      <c r="E76">
        <v>2245</v>
      </c>
      <c r="F76">
        <v>16.899999999999999</v>
      </c>
      <c r="G76">
        <v>82</v>
      </c>
      <c r="H76">
        <v>3</v>
      </c>
      <c r="I76" s="1" t="s">
        <v>140</v>
      </c>
    </row>
    <row r="77" spans="1:9" x14ac:dyDescent="0.25">
      <c r="A77">
        <v>38</v>
      </c>
      <c r="B77">
        <v>4</v>
      </c>
      <c r="C77">
        <v>91</v>
      </c>
      <c r="D77">
        <v>67</v>
      </c>
      <c r="E77">
        <v>1965</v>
      </c>
      <c r="F77">
        <v>15</v>
      </c>
      <c r="G77">
        <v>82</v>
      </c>
      <c r="H77">
        <v>3</v>
      </c>
      <c r="I77" s="1" t="s">
        <v>127</v>
      </c>
    </row>
    <row r="78" spans="1:9" x14ac:dyDescent="0.25">
      <c r="A78">
        <v>32</v>
      </c>
      <c r="B78">
        <v>4</v>
      </c>
      <c r="C78">
        <v>91</v>
      </c>
      <c r="D78">
        <v>67</v>
      </c>
      <c r="E78">
        <v>1965</v>
      </c>
      <c r="F78">
        <v>15.7</v>
      </c>
      <c r="G78">
        <v>82</v>
      </c>
      <c r="H78">
        <v>3</v>
      </c>
      <c r="I78" s="1" t="s">
        <v>299</v>
      </c>
    </row>
    <row r="79" spans="1:9" x14ac:dyDescent="0.25">
      <c r="A79">
        <v>38</v>
      </c>
      <c r="B79">
        <v>4</v>
      </c>
      <c r="C79">
        <v>91</v>
      </c>
      <c r="D79">
        <v>67</v>
      </c>
      <c r="E79">
        <v>1995</v>
      </c>
      <c r="F79">
        <v>16.2</v>
      </c>
      <c r="G79">
        <v>82</v>
      </c>
      <c r="H79">
        <v>3</v>
      </c>
      <c r="I79" s="1" t="s">
        <v>300</v>
      </c>
    </row>
    <row r="80" spans="1:9" x14ac:dyDescent="0.25">
      <c r="A80">
        <v>32</v>
      </c>
      <c r="B80">
        <v>4</v>
      </c>
      <c r="C80">
        <v>144</v>
      </c>
      <c r="D80">
        <v>96</v>
      </c>
      <c r="E80">
        <v>2665</v>
      </c>
      <c r="F80">
        <v>13.9</v>
      </c>
      <c r="G80">
        <v>82</v>
      </c>
      <c r="H80">
        <v>3</v>
      </c>
      <c r="I80" s="1" t="s">
        <v>305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B8DD-B115-4886-8266-3BDC6A151201}">
  <dimension ref="A1:D3"/>
  <sheetViews>
    <sheetView workbookViewId="0">
      <selection activeCell="D3" sqref="D3"/>
    </sheetView>
  </sheetViews>
  <sheetFormatPr defaultRowHeight="15" x14ac:dyDescent="0.25"/>
  <cols>
    <col min="1" max="1" width="17.7109375" customWidth="1"/>
  </cols>
  <sheetData>
    <row r="1" spans="1:4" x14ac:dyDescent="0.25">
      <c r="B1" t="s">
        <v>320</v>
      </c>
      <c r="C1" t="s">
        <v>321</v>
      </c>
    </row>
    <row r="2" spans="1:4" x14ac:dyDescent="0.25">
      <c r="A2" t="s">
        <v>314</v>
      </c>
      <c r="B2" s="3">
        <f>'Origin 2'!M9</f>
        <v>80.558823529411768</v>
      </c>
      <c r="C2" s="3">
        <f>'Origin 3'!M9</f>
        <v>79.835443037974684</v>
      </c>
      <c r="D2" s="3">
        <f>B2-C2</f>
        <v>0.72338049143708361</v>
      </c>
    </row>
    <row r="3" spans="1:4" x14ac:dyDescent="0.25">
      <c r="A3" t="s">
        <v>322</v>
      </c>
      <c r="B3" s="3">
        <f>'Origin 2'!M10</f>
        <v>20.157871210263927</v>
      </c>
      <c r="C3" s="3">
        <f>'Origin 3'!M10</f>
        <v>17.819199081073887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H S 5 l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H S 5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0 u Z V F K m / E y j w E A A O E H A A A T A B w A R m 9 y b X V s Y X M v U 2 V j d G l v b j E u b S C i G A A o o B Q A A A A A A A A A A A A A A A A A A A A A A A A A A A D t k j 1 r w z A Q h v d A / o N Q F x u E I e k H t M V D c V r a p b R 1 O s U Z F P l q C 2 R d k O S m I e S / V 4 5 T E h p T 6 J I p X m z d e / f e + f R Y E E 6 i J m n 7 H t z 2 e / 2 e L b m B n P D a I Y m J A t f v E f + k W B s B P p L Y z 2 i E o q 5 A u + B B K o g S 1 M 4 f b E C T m + z d g r H Z n Z H Z C B d a I c 9 t 1 n h F w n 7 S k E 1 G o G Q l H Z i Y M s p I g q q u t I 2 v G b n X A n O p i 3 g w v B w y 8 l q j g 9 Q t F c S 7 z + g Z N U x D 1 s 5 0 R l 8 M V l 7 L y S P w 3 D e m f s A x n / n E r b K N B + 3 4 j E y 2 8 T u l U s E V N z Z 2 p t 6 3 T E q u C + 8 4 X s 5 h Z z c 2 X N s P N F U 7 c C P a o K M / W 6 1 o N S / 8 n z m f Q n R d z c C s G V l R s V R S t z n k S b u r i 6 g x 2 U i 5 t H P F B T Q r 7 a g s 0 V i Y 4 w J M h 7 g A W Z T u 0 J M L A Q o M b y 6 2 o 2 w J 3 B w W o Z G F 1 I d x z S v 4 M X H w 5 d b r 3 b 4 8 A v 4 2 / Q r e c L G 3 / 9 R 3 F 6 6 J B b 9 2 y g h w U Z J g 0 n a b + p J B G P Z 7 U n d b 7 l N 5 R j d c B s O Q n u A 8 w X k U O I f / h f P 8 B O c J z i P B e f 4 n n N 9 Q S w E C L Q A U A A I A C A A d L m V R 1 B i R Y a Q A A A D 1 A A A A E g A A A A A A A A A A A A A A A A A A A A A A Q 2 9 u Z m l n L 1 B h Y 2 t h Z 2 U u e G 1 s U E s B A i 0 A F A A C A A g A H S 5 l U Q / K 6 a u k A A A A 6 Q A A A B M A A A A A A A A A A A A A A A A A 8 A A A A F t D b 2 5 0 Z W 5 0 X 1 R 5 c G V z X S 5 4 b W x Q S w E C L Q A U A A I A C A A d L m V R S p v x M o 8 B A A D h B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A A A A A A A A I M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1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w L T E x L T A 1 V D E z O j Q 0 O j M 4 L j Y 3 M j g 4 N D h a I i A v P j x F b n R y e S B U e X B l P S J G a W x s Q 2 9 s d W 1 u V H l w Z X M i I F Z h b H V l P S J z Q l F N R k J R T U Z B d 0 1 H I i A v P j x F b n R y e S B U e X B l P S J G a W x s Q 2 9 s d W 1 u T m F t Z X M i I F Z h b H V l P S J z W y Z x d W 9 0 O 2 1 w Z y Z x d W 9 0 O y w m c X V v d D t j e W x p b m R l c n M m c X V v d D s s J n F 1 b 3 Q 7 Z G l z c G x h Y 2 V t Z W 5 0 J n F 1 b 3 Q 7 L C Z x d W 9 0 O 2 h v c n N l c G 9 3 Z X I m c X V v d D s s J n F 1 b 3 Q 7 d 2 V p Z 2 h 0 J n F 1 b 3 Q 7 L C Z x d W 9 0 O 2 F j Y 2 V s Z X J h d G l v b i Z x d W 9 0 O y w m c X V v d D t 5 Z W F y J n F 1 b 3 Q 7 L C Z x d W 9 0 O 2 9 y a W d p b i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0 b y 9 D a G F u Z 2 V k I F R 5 c G U u e 2 1 w Z y w w f S Z x d W 9 0 O y w m c X V v d D t T Z W N 0 a W 9 u M S 9 h d X R v L 0 N o Y W 5 n Z W Q g V H l w Z S 5 7 Y 3 l s a W 5 k Z X J z L D F 9 J n F 1 b 3 Q 7 L C Z x d W 9 0 O 1 N l Y 3 R p b 2 4 x L 2 F 1 d G 8 v Q 2 h h b m d l Z C B U e X B l L n t k a X N w b G F j Z W 1 l b n Q s M n 0 m c X V v d D s s J n F 1 b 3 Q 7 U 2 V j d G l v b j E v Y X V 0 b y 9 D a G F u Z 2 V k I F R 5 c G U u e 2 h v c n N l c G 9 3 Z X I s M 3 0 m c X V v d D s s J n F 1 b 3 Q 7 U 2 V j d G l v b j E v Y X V 0 b y 9 D a G F u Z 2 V k I F R 5 c G U u e 3 d l a W d o d C w 0 f S Z x d W 9 0 O y w m c X V v d D t T Z W N 0 a W 9 u M S 9 h d X R v L 0 N o Y W 5 n Z W Q g V H l w Z S 5 7 Y W N j Z W x l c m F 0 a W 9 u L D V 9 J n F 1 b 3 Q 7 L C Z x d W 9 0 O 1 N l Y 3 R p b 2 4 x L 2 F 1 d G 8 v Q 2 h h b m d l Z C B U e X B l L n t 5 Z W F y L D Z 9 J n F 1 b 3 Q 7 L C Z x d W 9 0 O 1 N l Y 3 R p b 2 4 x L 2 F 1 d G 8 v Q 2 h h b m d l Z C B U e X B l L n t v c m l n a W 4 s N 3 0 m c X V v d D s s J n F 1 b 3 Q 7 U 2 V j d G l v b j E v Y X V 0 b y 9 D a G F u Z 2 V k I F R 5 c G U u e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9 D a G F u Z 2 V k I F R 5 c G U u e 2 1 w Z y w w f S Z x d W 9 0 O y w m c X V v d D t T Z W N 0 a W 9 u M S 9 h d X R v L 0 N o Y W 5 n Z W Q g V H l w Z S 5 7 Y 3 l s a W 5 k Z X J z L D F 9 J n F 1 b 3 Q 7 L C Z x d W 9 0 O 1 N l Y 3 R p b 2 4 x L 2 F 1 d G 8 v Q 2 h h b m d l Z C B U e X B l L n t k a X N w b G F j Z W 1 l b n Q s M n 0 m c X V v d D s s J n F 1 b 3 Q 7 U 2 V j d G l v b j E v Y X V 0 b y 9 D a G F u Z 2 V k I F R 5 c G U u e 2 h v c n N l c G 9 3 Z X I s M 3 0 m c X V v d D s s J n F 1 b 3 Q 7 U 2 V j d G l v b j E v Y X V 0 b y 9 D a G F u Z 2 V k I F R 5 c G U u e 3 d l a W d o d C w 0 f S Z x d W 9 0 O y w m c X V v d D t T Z W N 0 a W 9 u M S 9 h d X R v L 0 N o Y W 5 n Z W Q g V H l w Z S 5 7 Y W N j Z W x l c m F 0 a W 9 u L D V 9 J n F 1 b 3 Q 7 L C Z x d W 9 0 O 1 N l Y 3 R p b 2 4 x L 2 F 1 d G 8 v Q 2 h h b m d l Z C B U e X B l L n t 5 Z W F y L D Z 9 J n F 1 b 3 Q 7 L C Z x d W 9 0 O 1 N l Y 3 R p b 2 4 x L 2 F 1 d G 8 v Q 2 h h b m d l Z C B U e X B l L n t v c m l n a W 4 s N 3 0 m c X V v d D s s J n F 1 b 3 Q 7 U 2 V j d G l v b j E v Y X V 0 b y 9 D a G F u Z 2 V k I F R 5 c G U u e 2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d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1 d G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A t M T E t M D V U M T M 6 N D g 6 M j k u M z c 0 O T E 1 M 1 o i I C 8 + P E V u d H J 5 I F R 5 c G U 9 I k Z p b G x D b 2 x 1 b W 5 U e X B l c y I g V m F s d W U 9 I n N C U U 1 G Q l F N R k F 3 T U c i I C 8 + P E V u d H J 5 I F R 5 c G U 9 I k Z p b G x D b 2 x 1 b W 5 O Y W 1 l c y I g V m F s d W U 9 I n N b J n F 1 b 3 Q 7 b X B n J n F 1 b 3 Q 7 L C Z x d W 9 0 O 2 N 5 b G l u Z G V y c y Z x d W 9 0 O y w m c X V v d D t k a X N w b G F j Z W 1 l b n Q m c X V v d D s s J n F 1 b 3 Q 7 a G 9 y c 2 V w b 3 d l c i Z x d W 9 0 O y w m c X V v d D t 3 Z W l n a H Q m c X V v d D s s J n F 1 b 3 Q 7 Y W N j Z W x l c m F 0 a W 9 u J n F 1 b 3 Q 7 L C Z x d W 9 0 O 3 l l Y X I m c X V v d D s s J n F 1 b 3 Q 7 b 3 J p Z 2 l u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I C g y K S 9 D a G F u Z 2 V k I F R 5 c G U u e 2 1 w Z y w w f S Z x d W 9 0 O y w m c X V v d D t T Z W N 0 a W 9 u M S 9 h d X R v I C g y K S 9 D a G F u Z 2 V k I F R 5 c G U u e 2 N 5 b G l u Z G V y c y w x f S Z x d W 9 0 O y w m c X V v d D t T Z W N 0 a W 9 u M S 9 h d X R v I C g y K S 9 D a G F u Z 2 V k I F R 5 c G U u e 2 R p c 3 B s Y W N l b W V u d C w y f S Z x d W 9 0 O y w m c X V v d D t T Z W N 0 a W 9 u M S 9 h d X R v I C g y K S 9 D a G F u Z 2 V k I F R 5 c G U u e 2 h v c n N l c G 9 3 Z X I s M 3 0 m c X V v d D s s J n F 1 b 3 Q 7 U 2 V j d G l v b j E v Y X V 0 b y A o M i k v Q 2 h h b m d l Z C B U e X B l L n t 3 Z W l n a H Q s N H 0 m c X V v d D s s J n F 1 b 3 Q 7 U 2 V j d G l v b j E v Y X V 0 b y A o M i k v Q 2 h h b m d l Z C B U e X B l L n t h Y 2 N l b G V y Y X R p b 2 4 s N X 0 m c X V v d D s s J n F 1 b 3 Q 7 U 2 V j d G l v b j E v Y X V 0 b y A o M i k v Q 2 h h b m d l Z C B U e X B l L n t 5 Z W F y L D Z 9 J n F 1 b 3 Q 7 L C Z x d W 9 0 O 1 N l Y 3 R p b 2 4 x L 2 F 1 d G 8 g K D I p L 0 N o Y W 5 n Z W Q g V H l w Z S 5 7 b 3 J p Z 2 l u L D d 9 J n F 1 b 3 Q 7 L C Z x d W 9 0 O 1 N l Y 3 R p b 2 4 x L 2 F 1 d G 8 g K D I p L 0 N o Y W 5 n Z W Q g V H l w Z S 5 7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d X R v I C g y K S 9 D a G F u Z 2 V k I F R 5 c G U u e 2 1 w Z y w w f S Z x d W 9 0 O y w m c X V v d D t T Z W N 0 a W 9 u M S 9 h d X R v I C g y K S 9 D a G F u Z 2 V k I F R 5 c G U u e 2 N 5 b G l u Z G V y c y w x f S Z x d W 9 0 O y w m c X V v d D t T Z W N 0 a W 9 u M S 9 h d X R v I C g y K S 9 D a G F u Z 2 V k I F R 5 c G U u e 2 R p c 3 B s Y W N l b W V u d C w y f S Z x d W 9 0 O y w m c X V v d D t T Z W N 0 a W 9 u M S 9 h d X R v I C g y K S 9 D a G F u Z 2 V k I F R 5 c G U u e 2 h v c n N l c G 9 3 Z X I s M 3 0 m c X V v d D s s J n F 1 b 3 Q 7 U 2 V j d G l v b j E v Y X V 0 b y A o M i k v Q 2 h h b m d l Z C B U e X B l L n t 3 Z W l n a H Q s N H 0 m c X V v d D s s J n F 1 b 3 Q 7 U 2 V j d G l v b j E v Y X V 0 b y A o M i k v Q 2 h h b m d l Z C B U e X B l L n t h Y 2 N l b G V y Y X R p b 2 4 s N X 0 m c X V v d D s s J n F 1 b 3 Q 7 U 2 V j d G l v b j E v Y X V 0 b y A o M i k v Q 2 h h b m d l Z C B U e X B l L n t 5 Z W F y L D Z 9 J n F 1 b 3 Q 7 L C Z x d W 9 0 O 1 N l Y 3 R p b 2 4 x L 2 F 1 d G 8 g K D I p L 0 N o Y W 5 n Z W Q g V H l w Z S 5 7 b 3 J p Z 2 l u L D d 9 J n F 1 b 3 Q 7 L C Z x d W 9 0 O 1 N l Y 3 R p b 2 4 x L 2 F 1 d G 8 g K D I p L 0 N o Y W 5 n Z W Q g V H l w Z S 5 7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0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V 0 b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V Q x M z o 0 O D o 1 O S 4 0 O T k 3 M z I z W i I g L z 4 8 R W 5 0 c n k g V H l w Z T 0 i R m l s b E N v b H V t b l R 5 c G V z I i B W Y W x 1 Z T 0 i c 0 J R T U Z C U U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e W V h c i Z x d W 9 0 O y w m c X V v d D t v c m l n a W 4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g K D M p L 0 N o Y W 5 n Z W Q g V H l w Z S 5 7 b X B n L D B 9 J n F 1 b 3 Q 7 L C Z x d W 9 0 O 1 N l Y 3 R p b 2 4 x L 2 F 1 d G 8 g K D M p L 0 N o Y W 5 n Z W Q g V H l w Z S 5 7 Y 3 l s a W 5 k Z X J z L D F 9 J n F 1 b 3 Q 7 L C Z x d W 9 0 O 1 N l Y 3 R p b 2 4 x L 2 F 1 d G 8 g K D M p L 0 N o Y W 5 n Z W Q g V H l w Z S 5 7 Z G l z c G x h Y 2 V t Z W 5 0 L D J 9 J n F 1 b 3 Q 7 L C Z x d W 9 0 O 1 N l Y 3 R p b 2 4 x L 2 F 1 d G 8 g K D M p L 0 N o Y W 5 n Z W Q g V H l w Z S 5 7 a G 9 y c 2 V w b 3 d l c i w z f S Z x d W 9 0 O y w m c X V v d D t T Z W N 0 a W 9 u M S 9 h d X R v I C g z K S 9 D a G F u Z 2 V k I F R 5 c G U u e 3 d l a W d o d C w 0 f S Z x d W 9 0 O y w m c X V v d D t T Z W N 0 a W 9 u M S 9 h d X R v I C g z K S 9 D a G F u Z 2 V k I F R 5 c G U u e 2 F j Y 2 V s Z X J h d G l v b i w 1 f S Z x d W 9 0 O y w m c X V v d D t T Z W N 0 a W 9 u M S 9 h d X R v I C g z K S 9 D a G F u Z 2 V k I F R 5 c G U u e 3 l l Y X I s N n 0 m c X V v d D s s J n F 1 b 3 Q 7 U 2 V j d G l v b j E v Y X V 0 b y A o M y k v Q 2 h h b m d l Z C B U e X B l L n t v c m l n a W 4 s N 3 0 m c X V v d D s s J n F 1 b 3 Q 7 U 2 V j d G l v b j E v Y X V 0 b y A o M y k v Q 2 h h b m d l Z C B U e X B l L n t u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1 d G 8 g K D M p L 0 N o Y W 5 n Z W Q g V H l w Z S 5 7 b X B n L D B 9 J n F 1 b 3 Q 7 L C Z x d W 9 0 O 1 N l Y 3 R p b 2 4 x L 2 F 1 d G 8 g K D M p L 0 N o Y W 5 n Z W Q g V H l w Z S 5 7 Y 3 l s a W 5 k Z X J z L D F 9 J n F 1 b 3 Q 7 L C Z x d W 9 0 O 1 N l Y 3 R p b 2 4 x L 2 F 1 d G 8 g K D M p L 0 N o Y W 5 n Z W Q g V H l w Z S 5 7 Z G l z c G x h Y 2 V t Z W 5 0 L D J 9 J n F 1 b 3 Q 7 L C Z x d W 9 0 O 1 N l Y 3 R p b 2 4 x L 2 F 1 d G 8 g K D M p L 0 N o Y W 5 n Z W Q g V H l w Z S 5 7 a G 9 y c 2 V w b 3 d l c i w z f S Z x d W 9 0 O y w m c X V v d D t T Z W N 0 a W 9 u M S 9 h d X R v I C g z K S 9 D a G F u Z 2 V k I F R 5 c G U u e 3 d l a W d o d C w 0 f S Z x d W 9 0 O y w m c X V v d D t T Z W N 0 a W 9 u M S 9 h d X R v I C g z K S 9 D a G F u Z 2 V k I F R 5 c G U u e 2 F j Y 2 V s Z X J h d G l v b i w 1 f S Z x d W 9 0 O y w m c X V v d D t T Z W N 0 a W 9 u M S 9 h d X R v I C g z K S 9 D a G F u Z 2 V k I F R 5 c G U u e 3 l l Y X I s N n 0 m c X V v d D s s J n F 1 b 3 Q 7 U 2 V j d G l v b j E v Y X V 0 b y A o M y k v Q 2 h h b m d l Z C B U e X B l L n t v c m l n a W 4 s N 3 0 m c X V v d D s s J n F 1 b 3 Q 7 U 2 V j d G l v b j E v Y X V 0 b y A o M y k v Q 2 h h b m d l Z C B U e X B l L n t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b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l M j A o M y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t / 5 A C / 9 5 N i t Q t O 5 k u 2 T 8 A A A A A A g A A A A A A E G Y A A A A B A A A g A A A A 1 U y / I D 3 j I H 7 x G g y z Q L E 9 r c 5 N H A v R g x e A A Z 7 M u y E 4 P P M A A A A A D o A A A A A C A A A g A A A A 9 / r g t 4 z k G d M 2 f D T k d k 5 s A t s Y o S n C M t u g d 9 K Z f O w 3 6 N R Q A A A A + H 6 Y H / u m g n N 7 6 J 6 5 H G L x H S r s A K S o c D m R q u S K k m U o A C u 3 U 4 P 3 q m / I 7 2 c H a g L B i n M a 6 v I W / c C V Y J 0 L t g J L c 2 S Z 1 / b K J a + 1 o r O E B m C u z M Q C I y x A A A A A B V i 5 f z I 3 s I h U u t i s W K b i a b c Q 5 x Q u + N o D U v b G e c 2 a 4 l B V q N n N c w X Q e a M i j t S 6 + N M / I h y / v A Z / P 5 0 B v W Z + 7 e m o E g = = < / D a t a M a s h u p > 
</file>

<file path=customXml/itemProps1.xml><?xml version="1.0" encoding="utf-8"?>
<ds:datastoreItem xmlns:ds="http://schemas.openxmlformats.org/officeDocument/2006/customXml" ds:itemID="{B19AF089-E463-4738-A695-131D48AECE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 1</vt:lpstr>
      <vt:lpstr>Origin 2</vt:lpstr>
      <vt:lpstr>Origin 3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2020-11-05T13:20:21Z</dcterms:created>
  <dcterms:modified xsi:type="dcterms:W3CDTF">2020-11-05T13:58:06Z</dcterms:modified>
</cp:coreProperties>
</file>