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ekerjaan Jasa PT.PKM\Monitoring\"/>
    </mc:Choice>
  </mc:AlternateContent>
  <xr:revisionPtr revIDLastSave="0" documentId="13_ncr:1_{E7A7C142-7621-4469-BD19-5FB94AE9F1F9}" xr6:coauthVersionLast="47" xr6:coauthVersionMax="47" xr10:uidLastSave="{00000000-0000-0000-0000-000000000000}"/>
  <bookViews>
    <workbookView xWindow="-108" yWindow="-108" windowWidth="23256" windowHeight="12456" xr2:uid="{25C8BA5D-4F23-4682-B7B4-897120B51433}"/>
  </bookViews>
  <sheets>
    <sheet name="flow chart" sheetId="1" r:id="rId1"/>
    <sheet name="HPP &gt;250 jt - 10 M" sheetId="4" r:id="rId2"/>
    <sheet name="HPP &lt;250 jt -" sheetId="5" r:id="rId3"/>
    <sheet name="HPP &lt;250 jt  BMS" sheetId="7" r:id="rId4"/>
    <sheet name="scope of work" sheetId="2" r:id="rId5"/>
    <sheet name="SPK" sheetId="6" r:id="rId6"/>
    <sheet name="approval" sheetId="3" r:id="rId7"/>
  </sheets>
  <definedNames>
    <definedName name="_xlnm.Print_Area" localSheetId="0">'flow chart'!$B$1:$F$46</definedName>
    <definedName name="_xlnm.Print_Area" localSheetId="2">'HPP &lt;250 jt -'!$A$2:$S$47</definedName>
    <definedName name="_xlnm.Print_Area" localSheetId="3">'HPP &lt;250 jt  BMS'!$A$2:$S$47</definedName>
    <definedName name="_xlnm.Print_Area" localSheetId="1">'HPP &gt;250 jt - 10 M'!$A$1:$U$38</definedName>
    <definedName name="_xlnm.Print_Area" localSheetId="5">SPK!$B$2:$K$47</definedName>
    <definedName name="_xlnm.Print_Titles" localSheetId="2">'HPP &lt;250 jt -'!$17:$19</definedName>
    <definedName name="_xlnm.Print_Titles" localSheetId="3">'HPP &lt;250 jt  BMS'!$17:$19</definedName>
    <definedName name="_xlnm.Print_Titles" localSheetId="1">'HPP &gt;250 jt - 10 M'!$16:$18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7" l="1"/>
  <c r="J22" i="7"/>
  <c r="N22" i="7" s="1"/>
  <c r="Q22" i="7"/>
  <c r="J21" i="7"/>
  <c r="I21" i="7"/>
  <c r="N21" i="7" s="1"/>
  <c r="P21" i="7"/>
  <c r="Q27" i="5"/>
  <c r="Q29" i="5"/>
  <c r="Q28" i="5"/>
  <c r="Q22" i="5"/>
  <c r="Q23" i="5"/>
  <c r="Q24" i="5"/>
  <c r="Q21" i="5"/>
  <c r="P28" i="5"/>
  <c r="P29" i="5"/>
  <c r="P27" i="5"/>
  <c r="J29" i="5"/>
  <c r="I28" i="5"/>
  <c r="J28" i="5" s="1"/>
  <c r="I27" i="5"/>
  <c r="J27" i="5" s="1"/>
  <c r="P24" i="5"/>
  <c r="P35" i="7" l="1"/>
  <c r="N24" i="5"/>
  <c r="J23" i="5"/>
  <c r="J22" i="5"/>
  <c r="I22" i="5"/>
  <c r="I21" i="5"/>
  <c r="J21" i="5" s="1"/>
  <c r="O24" i="5"/>
  <c r="J42" i="6"/>
  <c r="R26" i="4"/>
  <c r="Q26" i="4"/>
  <c r="P26" i="4"/>
  <c r="N26" i="4"/>
  <c r="N35" i="7" l="1"/>
  <c r="Q21" i="7"/>
  <c r="O35" i="7"/>
  <c r="P21" i="5"/>
  <c r="N21" i="5"/>
  <c r="O21" i="5"/>
  <c r="O22" i="5"/>
  <c r="N22" i="5"/>
  <c r="P22" i="5"/>
  <c r="O23" i="5"/>
  <c r="P23" i="5"/>
  <c r="N23" i="5"/>
  <c r="O35" i="5"/>
  <c r="P35" i="5" l="1"/>
  <c r="Q35" i="5"/>
  <c r="N3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 ALAM, SE.</author>
  </authors>
  <commentList>
    <comment ref="M14" authorId="0" shapeId="0" xr:uid="{27C54AEE-3982-4DCD-A483-72157A183752}">
      <text>
        <r>
          <rPr>
            <sz val="9"/>
            <color indexed="81"/>
            <rFont val="Tahoma"/>
            <family val="2"/>
          </rPr>
          <t xml:space="preserve">Tanda tangan GM user
</t>
        </r>
      </text>
    </comment>
    <comment ref="P14" authorId="0" shapeId="0" xr:uid="{E147AA05-9FFE-4504-853A-65708D53A4D0}">
      <text>
        <r>
          <rPr>
            <b/>
            <sz val="9"/>
            <color indexed="81"/>
            <rFont val="Tahoma"/>
            <family val="2"/>
          </rPr>
          <t>TTD SM User
Paraf Manager User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 ALAM, SE.</author>
  </authors>
  <commentList>
    <comment ref="M15" authorId="0" shapeId="0" xr:uid="{D20FF85E-D1A4-4FE5-BE2A-71A46A8AAD99}">
      <text>
        <r>
          <rPr>
            <sz val="9"/>
            <color indexed="81"/>
            <rFont val="Tahoma"/>
            <family val="2"/>
          </rPr>
          <t xml:space="preserve">Tanda tangan GM user
</t>
        </r>
      </text>
    </comment>
    <comment ref="O15" authorId="0" shapeId="0" xr:uid="{6E1F2320-4F13-41A7-8E7B-6E6D1FB61DF1}">
      <text>
        <r>
          <rPr>
            <b/>
            <sz val="9"/>
            <color indexed="81"/>
            <rFont val="Tahoma"/>
            <family val="2"/>
          </rPr>
          <t>TTD SM User
Paraf Manager User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 ALAM, SE.</author>
  </authors>
  <commentList>
    <comment ref="M15" authorId="0" shapeId="0" xr:uid="{EBD94541-40B8-4E07-8496-12FC6EEF55DF}">
      <text>
        <r>
          <rPr>
            <sz val="9"/>
            <color indexed="81"/>
            <rFont val="Tahoma"/>
            <family val="2"/>
          </rPr>
          <t xml:space="preserve">Tanda tangan GM user
</t>
        </r>
      </text>
    </comment>
    <comment ref="O15" authorId="0" shapeId="0" xr:uid="{2EB028A2-2C71-46FD-AAB6-F754B04FDBDD}">
      <text>
        <r>
          <rPr>
            <b/>
            <sz val="9"/>
            <color indexed="81"/>
            <rFont val="Tahoma"/>
            <family val="2"/>
          </rPr>
          <t>TTD SM User
Paraf Manager User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<sst xmlns="http://schemas.openxmlformats.org/spreadsheetml/2006/main" count="298" uniqueCount="145">
  <si>
    <t>USER</t>
  </si>
  <si>
    <t>BENGKEL MESIN</t>
  </si>
  <si>
    <t>PKM</t>
  </si>
  <si>
    <t>PEP/AKUTANSI</t>
  </si>
  <si>
    <t>FLOW CHART KONTRAK JASA FABRIKASI,KONSTRUKSI DAN MESIN PT.PKM</t>
  </si>
  <si>
    <t>No</t>
  </si>
  <si>
    <t>Qty</t>
  </si>
  <si>
    <t>Keterangan</t>
  </si>
  <si>
    <t xml:space="preserve">Notifikasi </t>
  </si>
  <si>
    <t xml:space="preserve">Nama Pekerjaan </t>
  </si>
  <si>
    <t>Unit Kerja</t>
  </si>
  <si>
    <t>Tanggal Dokumen</t>
  </si>
  <si>
    <t>:</t>
  </si>
  <si>
    <t>SCOPE OF WORK</t>
  </si>
  <si>
    <t>Yang Membuat,</t>
  </si>
  <si>
    <t xml:space="preserve">Scope pekerjaan </t>
  </si>
  <si>
    <t>Satuan</t>
  </si>
  <si>
    <t>(Jabatan)</t>
  </si>
  <si>
    <t>Pekerjaan bubut shaft</t>
  </si>
  <si>
    <t xml:space="preserve">Shaft </t>
  </si>
  <si>
    <t>EA</t>
  </si>
  <si>
    <t>Material Terkirim</t>
  </si>
  <si>
    <t xml:space="preserve">Catatan </t>
  </si>
  <si>
    <t>Seksi KC 45</t>
  </si>
  <si>
    <t>Tanggal Pemakaian</t>
  </si>
  <si>
    <t>25 agustus 2024</t>
  </si>
  <si>
    <t>Baco, ST.</t>
  </si>
  <si>
    <t>HARGA PERKIRAAN PERANCANG(HPP)</t>
  </si>
  <si>
    <t>JASA PEKERJAAN FABRIKASI,KONSTRUKSI &amp; MESIN</t>
  </si>
  <si>
    <t>NOTIFIKASI</t>
  </si>
  <si>
    <t xml:space="preserve">DESKRIPSI </t>
  </si>
  <si>
    <t xml:space="preserve">RENCANA PEMAKAIAN </t>
  </si>
  <si>
    <t>TARGET PENYELESAIAN</t>
  </si>
  <si>
    <t>UNIT KERJA PEMINTA</t>
  </si>
  <si>
    <t>Nama Pejabat</t>
  </si>
  <si>
    <t>UNIT KERJA PENGENDALI</t>
  </si>
  <si>
    <t>General Manager</t>
  </si>
  <si>
    <t>OUTLINE AGREEMENT (OA)</t>
  </si>
  <si>
    <t>URAIAN PEKERJAAN</t>
  </si>
  <si>
    <t>Volume Satuan
(Kg/Ea/Lot)</t>
  </si>
  <si>
    <t>Jumlah Volume Satuan
(Kg)</t>
  </si>
  <si>
    <t>Harga Satuan</t>
  </si>
  <si>
    <t>Jumlah Harga Satuan</t>
  </si>
  <si>
    <t>Harga Total</t>
  </si>
  <si>
    <t>Material</t>
  </si>
  <si>
    <t>Consumable</t>
  </si>
  <si>
    <t>Upah Kerja</t>
  </si>
  <si>
    <t>(1)</t>
  </si>
  <si>
    <t>(2)</t>
  </si>
  <si>
    <t>(3)</t>
  </si>
  <si>
    <t>(4)</t>
  </si>
  <si>
    <t>A=(1)*(2)</t>
  </si>
  <si>
    <t>B=(1)*(3)</t>
  </si>
  <si>
    <t>C=(1)*(4)</t>
  </si>
  <si>
    <t>A+B+C</t>
  </si>
  <si>
    <t>TOTAL</t>
  </si>
  <si>
    <t>Mochamad Alfin Zaini</t>
  </si>
  <si>
    <t>Keterangan :</t>
  </si>
  <si>
    <t>-  Kontrak Payung Jasa Fabrikasi,konstruksi &amp; Mesin Tahun 2022-2024</t>
  </si>
  <si>
    <t>- Nilai yang di bayarkan berdasarkan realisasi Pekerjaan (Kurang dari Nilai Hpp atau maksimal sama dengan HPP)</t>
  </si>
  <si>
    <t>Form : No 26.3.0/09/R/01</t>
  </si>
  <si>
    <t>DIRECTOR OPERATION</t>
  </si>
  <si>
    <t>Director</t>
  </si>
  <si>
    <t>Dia 50 mm x 1000 mm</t>
  </si>
  <si>
    <t>17 agustus 2024</t>
  </si>
  <si>
    <t>MOCHAMAD ALFIN ZAINI</t>
  </si>
  <si>
    <t>DEPART.OF PROJECT MANAGEMENT
&amp; MAINTENANCE SUPPORTING</t>
  </si>
  <si>
    <t>BAKRI SYAFAR,S.T.</t>
  </si>
  <si>
    <t>DEPARTEMENT USER</t>
  </si>
  <si>
    <t>SM Of User</t>
  </si>
  <si>
    <t>Inisial Manager (Paraf)</t>
  </si>
  <si>
    <t>/IZA/HER/</t>
  </si>
  <si>
    <t>FUNGSI PEMINTA</t>
  </si>
  <si>
    <t>GM of user</t>
  </si>
  <si>
    <t>SM of user</t>
  </si>
  <si>
    <t>Nama pejabat</t>
  </si>
  <si>
    <t>Inisial Manager(Paraf)</t>
  </si>
  <si>
    <t>FUNGSI PENGENDALI</t>
  </si>
  <si>
    <t>SM Of Workshop</t>
  </si>
  <si>
    <t>GM of Project Management &amp; Maint.Support</t>
  </si>
  <si>
    <t>Bakri Syafar ,S.T.</t>
  </si>
  <si>
    <t>Asrizal,S.T.</t>
  </si>
  <si>
    <t>/HWN /</t>
  </si>
  <si>
    <t>Menyetujui</t>
  </si>
  <si>
    <t>Director of Operation</t>
  </si>
  <si>
    <t>Catatan User Peminta(jika ada) :</t>
  </si>
  <si>
    <t>Catatan Pengendali (jika ada) :</t>
  </si>
  <si>
    <t xml:space="preserve">Bakri Syafar </t>
  </si>
  <si>
    <t>Asrizal</t>
  </si>
  <si>
    <t>PT. SEMEN TONASA</t>
  </si>
  <si>
    <t>DEPARTEMEN PEMELIHARAAN</t>
  </si>
  <si>
    <t>UNIT WORKSHOP</t>
  </si>
  <si>
    <t>SURAT PERINTAH KERJA  KONTRAK JASA FABRIKASI,KONSTRUKSI DAN PENGERJAAN MESIN 
PT.PRIMA KARYA MANUNGGAL</t>
  </si>
  <si>
    <t>KEPADA YTH</t>
  </si>
  <si>
    <t>PT.PRIMA KARYA MANUNGGAL</t>
  </si>
  <si>
    <t>PERIHAL</t>
  </si>
  <si>
    <t>NOMOR SPK</t>
  </si>
  <si>
    <t>TANGGAL SPK</t>
  </si>
  <si>
    <t>NOMOR NOTIFIKASI</t>
  </si>
  <si>
    <t>KATEGORI PEKERJAAN</t>
  </si>
  <si>
    <t>URGENT</t>
  </si>
  <si>
    <t>NO</t>
  </si>
  <si>
    <t>FUNCTIONAL 
LOCATION</t>
  </si>
  <si>
    <t>SCOPE PEKERJAAN</t>
  </si>
  <si>
    <t>QTY</t>
  </si>
  <si>
    <t>STN</t>
  </si>
  <si>
    <t>KETERANGAN</t>
  </si>
  <si>
    <t>. ,</t>
  </si>
  <si>
    <t>KETERANGAN PENGERJAAN URGENSI :</t>
  </si>
  <si>
    <t>CATATAN :</t>
  </si>
  <si>
    <t>1. PT. Prima Karya Manunggal  mengurus working permit untuk jasa pekerjaan Fabrikasi,konstruksi dan mesin yang memerlukan working permit.</t>
  </si>
  <si>
    <t>2. Proses pekerjaan  wajib menggunakan APD sesuai standar K3</t>
  </si>
  <si>
    <t>3. SPK ini merupakan Perintah Kerja untuk pekerjaan yang bersifat urgent bukan untuk penagihan dan di lampirkan untuk ajuan approval HPP.</t>
  </si>
  <si>
    <t>4. User peminta wajib membantu percepatan proses approval HPP keatasan masing-masing setelah HPP di terbitkan.</t>
  </si>
  <si>
    <t>&lt;(KJHG</t>
  </si>
  <si>
    <t>5. User peminta wajib menyiapkan anggaran sesuai nilai HPP Pekerjaan.</t>
  </si>
  <si>
    <t>ASRIZAL. M</t>
  </si>
  <si>
    <t>HERWANTO.S</t>
  </si>
  <si>
    <t>SENIOR MANAGER</t>
  </si>
  <si>
    <t>MANAGER BENGKEL MESIN</t>
  </si>
  <si>
    <t>\=9S ++++++++++++++++++++++++++++++++++++++++++++++++++----------------------------*</t>
  </si>
  <si>
    <t>PnS</t>
  </si>
  <si>
    <t>SEKSI BENGKEL MESIN</t>
  </si>
  <si>
    <t>-</t>
  </si>
  <si>
    <t>COST CENTRE</t>
  </si>
  <si>
    <t>Material via PKM Fabrikasi Di bengkel Mesin</t>
  </si>
  <si>
    <t>Fabrikasi</t>
  </si>
  <si>
    <t>Plate</t>
  </si>
  <si>
    <t>4 mm x 4 FT x 8 FT</t>
  </si>
  <si>
    <t>6 mm x 4 FT x 8 FT</t>
  </si>
  <si>
    <t>Pipe Steel Sch 40</t>
  </si>
  <si>
    <t>1 1/2 Inch x 6000</t>
  </si>
  <si>
    <t xml:space="preserve">Bolt M12 x 40 </t>
  </si>
  <si>
    <t>Fabrikasi Dust Collector</t>
  </si>
  <si>
    <t>Erection</t>
  </si>
  <si>
    <t>GM of User</t>
  </si>
  <si>
    <t>Section of Workshop</t>
  </si>
  <si>
    <t>Asrizal,ST</t>
  </si>
  <si>
    <t>Herwanto.S</t>
  </si>
  <si>
    <t>Oktober 2024</t>
  </si>
  <si>
    <t xml:space="preserve">Plate Steel </t>
  </si>
  <si>
    <t>12 x 1500 x  6000</t>
  </si>
  <si>
    <t>Bar Angle</t>
  </si>
  <si>
    <t>50 x 50 x 6000</t>
  </si>
  <si>
    <t>Material Fabrikasi Rail Drag Chain Conveyor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</si>
</sst>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(* #,##0.00_);_(* \(#,##0.00\);_(* \-??_);_(@_)"/>
    <numFmt numFmtId="165" formatCode="_(* #,##0_);_(* \(#,##0\);_(* \-_);_(@_)"/>
    <numFmt numFmtId="166" formatCode="_(* #,##0.00_);_(* \(#,##0.00\);_(* \-_);_(@_)"/>
    <numFmt numFmtId="167" formatCode="[$-421]dd\ mmmm\ yyyy;@"/>
    <numFmt numFmtId="168" formatCode="_-&quot;Rp&quot;* #,##0_-;\-&quot;Rp&quot;* #,##0_-;_-&quot;Rp&quot;* &quot;-&quot;??_-;_-@_-"/>
    <numFmt numFmtId="169" formatCode="0.0"/>
    <numFmt numFmtId="170" formatCode="_-* #,##0_-;\-* #,##0_-;_-* &quot;-&quot;??_-;_-@_-"/>
    <numFmt numFmtId="171" formatCode="0_)"/>
    <numFmt numFmtId="172" formatCode="_(* #,##0_);_(* \(#,##0\);_(* &quot;-&quot;??_);_(@_)"/>
    <numFmt numFmtId="173" formatCode="_(* #,##0.00_);_(* \(#,##0.00\);_(* &quot;-&quot;??_);_(@_)"/>
    <numFmt numFmtId="174" formatCode="_-* #,##0.0_-;\-* #,##0.0_-;_-* &quot;-&quot;??_-;_-@_-"/>
  </numFmts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 Nova Light"/>
      <family val="2"/>
    </font>
    <font>
      <sz val="12"/>
      <name val="Arial"/>
      <family val="2"/>
    </font>
    <font>
      <b/>
      <sz val="11"/>
      <name val="Arial Nova Light"/>
      <family val="2"/>
    </font>
    <font>
      <b/>
      <sz val="12"/>
      <color rgb="FFFF0000"/>
      <name val="Arial Nova Light"/>
      <family val="2"/>
    </font>
    <font>
      <b/>
      <sz val="18"/>
      <name val="Arial Nova Light"/>
      <family val="2"/>
    </font>
    <font>
      <b/>
      <sz val="18"/>
      <color theme="1"/>
      <name val="Arial Nova Light"/>
      <family val="2"/>
    </font>
    <font>
      <b/>
      <sz val="10"/>
      <name val="Arial Nova Light"/>
      <family val="2"/>
    </font>
    <font>
      <b/>
      <sz val="11"/>
      <color theme="1"/>
      <name val="Arial Nova Light"/>
      <family val="2"/>
    </font>
    <font>
      <b/>
      <sz val="9"/>
      <name val="Arial Narrow"/>
      <family val="2"/>
    </font>
    <font>
      <b/>
      <u/>
      <sz val="11"/>
      <name val="Arial Nova Light"/>
      <family val="2"/>
    </font>
    <font>
      <b/>
      <i/>
      <sz val="11"/>
      <name val="Arial Nova Light"/>
      <family val="2"/>
    </font>
    <font>
      <sz val="10"/>
      <name val="Arial"/>
      <family val="2"/>
    </font>
    <font>
      <sz val="10"/>
      <name val="Arial Nova Light"/>
      <family val="2"/>
    </font>
    <font>
      <b/>
      <u/>
      <sz val="10"/>
      <name val="Arial Nova Light"/>
      <family val="2"/>
    </font>
    <font>
      <i/>
      <sz val="10"/>
      <name val="Arial Nova Light"/>
      <family val="2"/>
    </font>
    <font>
      <i/>
      <sz val="11"/>
      <name val="Arial Nova Light"/>
      <family val="2"/>
    </font>
    <font>
      <sz val="8"/>
      <color indexed="10"/>
      <name val="Arial Nova Light"/>
      <family val="2"/>
    </font>
    <font>
      <sz val="8"/>
      <name val="Arial Nova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name val="Tahoma"/>
      <family val="2"/>
    </font>
    <font>
      <sz val="11"/>
      <color indexed="8"/>
      <name val="Arial Nova Light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22"/>
      </patternFill>
    </fill>
    <fill>
      <patternFill patternType="solid">
        <fgColor rgb="FFFFC00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medium">
        <color auto="1"/>
      </top>
      <bottom style="hair">
        <color indexed="8"/>
      </bottom>
      <diagonal/>
    </border>
    <border>
      <left/>
      <right style="medium">
        <color auto="1"/>
      </right>
      <top style="medium">
        <color auto="1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medium">
        <color auto="1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hair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indexed="8"/>
      </bottom>
      <diagonal/>
    </border>
  </borders>
  <cellStyleXfs count="1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165" fontId="8" fillId="0" borderId="0" applyFill="0" applyBorder="0" applyAlignment="0" applyProtection="0"/>
    <xf numFmtId="0" fontId="8" fillId="0" borderId="0"/>
    <xf numFmtId="164" fontId="8" fillId="0" borderId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7" fillId="0" borderId="0"/>
    <xf numFmtId="0" fontId="32" fillId="0" borderId="0"/>
    <xf numFmtId="173" fontId="4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8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3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0" borderId="0" xfId="0" applyAlignment="1">
      <alignment horizontal="left"/>
    </xf>
    <xf numFmtId="0" fontId="0" fillId="0" borderId="3" xfId="0" applyBorder="1"/>
    <xf numFmtId="0" fontId="0" fillId="0" borderId="13" xfId="0" applyBorder="1" applyAlignment="1">
      <alignment horizontal="left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3" applyFont="1"/>
    <xf numFmtId="0" fontId="7" fillId="0" borderId="0" xfId="3" applyFont="1" applyAlignment="1">
      <alignment horizontal="center"/>
    </xf>
    <xf numFmtId="164" fontId="7" fillId="0" borderId="0" xfId="3" applyNumberFormat="1" applyFont="1" applyAlignment="1">
      <alignment horizontal="center"/>
    </xf>
    <xf numFmtId="166" fontId="7" fillId="0" borderId="0" xfId="4" applyNumberFormat="1" applyFont="1" applyFill="1" applyBorder="1" applyAlignment="1" applyProtection="1"/>
    <xf numFmtId="0" fontId="7" fillId="0" borderId="14" xfId="3" applyFont="1" applyBorder="1"/>
    <xf numFmtId="0" fontId="7" fillId="0" borderId="15" xfId="3" applyFont="1" applyBorder="1" applyAlignment="1">
      <alignment horizontal="center"/>
    </xf>
    <xf numFmtId="0" fontId="7" fillId="0" borderId="15" xfId="3" applyFont="1" applyBorder="1"/>
    <xf numFmtId="164" fontId="7" fillId="0" borderId="15" xfId="3" applyNumberFormat="1" applyFont="1" applyBorder="1" applyAlignment="1">
      <alignment horizontal="center"/>
    </xf>
    <xf numFmtId="166" fontId="7" fillId="0" borderId="15" xfId="4" applyNumberFormat="1" applyFont="1" applyFill="1" applyBorder="1" applyAlignment="1" applyProtection="1"/>
    <xf numFmtId="0" fontId="7" fillId="0" borderId="16" xfId="3" applyFont="1" applyBorder="1"/>
    <xf numFmtId="0" fontId="7" fillId="0" borderId="17" xfId="3" applyFont="1" applyBorder="1"/>
    <xf numFmtId="0" fontId="9" fillId="0" borderId="23" xfId="5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 wrapText="1"/>
    </xf>
    <xf numFmtId="0" fontId="7" fillId="0" borderId="18" xfId="3" applyFont="1" applyBorder="1"/>
    <xf numFmtId="0" fontId="9" fillId="0" borderId="0" xfId="5" applyFont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9" fillId="0" borderId="28" xfId="5" applyFont="1" applyBorder="1" applyAlignment="1">
      <alignment horizontal="center" vertical="center"/>
    </xf>
    <xf numFmtId="0" fontId="10" fillId="0" borderId="28" xfId="3" applyFont="1" applyBorder="1" applyAlignment="1">
      <alignment horizontal="center" vertical="center" wrapText="1"/>
    </xf>
    <xf numFmtId="0" fontId="13" fillId="0" borderId="22" xfId="5" applyFont="1" applyBorder="1" applyAlignment="1">
      <alignment horizontal="left"/>
    </xf>
    <xf numFmtId="0" fontId="7" fillId="0" borderId="23" xfId="5" applyFont="1" applyBorder="1" applyAlignment="1">
      <alignment horizontal="left"/>
    </xf>
    <xf numFmtId="1" fontId="9" fillId="0" borderId="23" xfId="5" applyNumberFormat="1" applyFont="1" applyBorder="1" applyAlignment="1">
      <alignment horizontal="left" vertical="center"/>
    </xf>
    <xf numFmtId="0" fontId="9" fillId="0" borderId="23" xfId="5" applyFont="1" applyBorder="1" applyAlignment="1">
      <alignment vertical="center"/>
    </xf>
    <xf numFmtId="14" fontId="7" fillId="0" borderId="23" xfId="6" applyNumberFormat="1" applyFont="1" applyFill="1" applyBorder="1" applyAlignment="1" applyProtection="1">
      <alignment vertical="center"/>
    </xf>
    <xf numFmtId="0" fontId="9" fillId="0" borderId="43" xfId="4" applyNumberFormat="1" applyFont="1" applyFill="1" applyBorder="1" applyAlignment="1" applyProtection="1">
      <alignment horizontal="center" vertical="center"/>
    </xf>
    <xf numFmtId="0" fontId="13" fillId="0" borderId="25" xfId="3" applyFont="1" applyBorder="1" applyAlignment="1">
      <alignment horizontal="left"/>
    </xf>
    <xf numFmtId="0" fontId="7" fillId="0" borderId="0" xfId="5" applyFont="1" applyAlignment="1">
      <alignment horizontal="left" vertical="center"/>
    </xf>
    <xf numFmtId="0" fontId="9" fillId="0" borderId="0" xfId="5" applyFont="1" applyAlignment="1">
      <alignment vertical="center"/>
    </xf>
    <xf numFmtId="14" fontId="7" fillId="0" borderId="0" xfId="6" applyNumberFormat="1" applyFont="1" applyFill="1" applyBorder="1" applyAlignment="1" applyProtection="1">
      <alignment horizontal="center" vertical="center"/>
    </xf>
    <xf numFmtId="14" fontId="7" fillId="0" borderId="0" xfId="6" applyNumberFormat="1" applyFont="1" applyFill="1" applyBorder="1" applyAlignment="1" applyProtection="1">
      <alignment vertical="center"/>
    </xf>
    <xf numFmtId="0" fontId="9" fillId="0" borderId="44" xfId="4" applyNumberFormat="1" applyFont="1" applyFill="1" applyBorder="1" applyAlignment="1" applyProtection="1">
      <alignment horizontal="center" vertical="center"/>
    </xf>
    <xf numFmtId="0" fontId="13" fillId="0" borderId="25" xfId="3" applyFont="1" applyBorder="1" applyAlignment="1">
      <alignment horizontal="left" vertical="center"/>
    </xf>
    <xf numFmtId="0" fontId="7" fillId="0" borderId="0" xfId="3" applyFont="1" applyAlignment="1">
      <alignment vertical="center"/>
    </xf>
    <xf numFmtId="0" fontId="13" fillId="0" borderId="25" xfId="5" applyFont="1" applyBorder="1" applyAlignment="1">
      <alignment horizontal="left" vertical="center"/>
    </xf>
    <xf numFmtId="0" fontId="9" fillId="0" borderId="0" xfId="3" applyFont="1" applyAlignment="1">
      <alignment vertical="center"/>
    </xf>
    <xf numFmtId="166" fontId="9" fillId="0" borderId="0" xfId="4" applyNumberFormat="1" applyFont="1" applyFill="1" applyBorder="1" applyAlignment="1" applyProtection="1">
      <alignment vertical="center"/>
    </xf>
    <xf numFmtId="0" fontId="13" fillId="0" borderId="25" xfId="5" applyFont="1" applyBorder="1" applyAlignment="1">
      <alignment horizontal="left"/>
    </xf>
    <xf numFmtId="0" fontId="7" fillId="0" borderId="0" xfId="3" applyFont="1" applyAlignment="1">
      <alignment horizontal="left"/>
    </xf>
    <xf numFmtId="0" fontId="9" fillId="0" borderId="0" xfId="5" applyFont="1" applyAlignment="1">
      <alignment horizontal="left"/>
    </xf>
    <xf numFmtId="166" fontId="7" fillId="0" borderId="0" xfId="4" applyNumberFormat="1" applyFont="1" applyFill="1" applyBorder="1" applyAlignment="1" applyProtection="1">
      <alignment vertical="center"/>
    </xf>
    <xf numFmtId="0" fontId="7" fillId="0" borderId="17" xfId="3" applyFont="1" applyBorder="1" applyAlignment="1">
      <alignment vertical="center"/>
    </xf>
    <xf numFmtId="0" fontId="7" fillId="0" borderId="18" xfId="3" applyFont="1" applyBorder="1" applyAlignment="1">
      <alignment vertical="center"/>
    </xf>
    <xf numFmtId="166" fontId="9" fillId="9" borderId="50" xfId="4" applyNumberFormat="1" applyFont="1" applyFill="1" applyBorder="1" applyAlignment="1" applyProtection="1">
      <alignment vertical="center"/>
    </xf>
    <xf numFmtId="166" fontId="9" fillId="9" borderId="51" xfId="4" applyNumberFormat="1" applyFont="1" applyFill="1" applyBorder="1" applyAlignment="1" applyProtection="1">
      <alignment vertical="center"/>
    </xf>
    <xf numFmtId="165" fontId="15" fillId="10" borderId="54" xfId="4" quotePrefix="1" applyFont="1" applyFill="1" applyBorder="1" applyAlignment="1" applyProtection="1">
      <alignment horizontal="center" vertical="center" wrapText="1"/>
    </xf>
    <xf numFmtId="166" fontId="15" fillId="10" borderId="54" xfId="4" quotePrefix="1" applyNumberFormat="1" applyFont="1" applyFill="1" applyBorder="1" applyAlignment="1" applyProtection="1">
      <alignment horizontal="center" vertical="center"/>
    </xf>
    <xf numFmtId="166" fontId="9" fillId="10" borderId="54" xfId="4" applyNumberFormat="1" applyFont="1" applyFill="1" applyBorder="1" applyAlignment="1" applyProtection="1">
      <alignment vertical="center"/>
    </xf>
    <xf numFmtId="166" fontId="9" fillId="10" borderId="54" xfId="4" quotePrefix="1" applyNumberFormat="1" applyFont="1" applyFill="1" applyBorder="1" applyAlignment="1" applyProtection="1">
      <alignment horizontal="center" vertical="center"/>
    </xf>
    <xf numFmtId="0" fontId="9" fillId="0" borderId="56" xfId="3" applyFont="1" applyBorder="1" applyAlignment="1">
      <alignment horizontal="center" vertical="top"/>
    </xf>
    <xf numFmtId="0" fontId="9" fillId="0" borderId="18" xfId="3" applyFont="1" applyBorder="1" applyAlignment="1">
      <alignment horizontal="center" vertical="center"/>
    </xf>
    <xf numFmtId="164" fontId="7" fillId="0" borderId="58" xfId="4" applyNumberFormat="1" applyFont="1" applyFill="1" applyBorder="1" applyAlignment="1" applyProtection="1">
      <alignment horizontal="center" vertical="center"/>
    </xf>
    <xf numFmtId="165" fontId="7" fillId="0" borderId="59" xfId="4" applyFont="1" applyFill="1" applyBorder="1" applyAlignment="1" applyProtection="1">
      <alignment horizontal="center" vertical="center"/>
    </xf>
    <xf numFmtId="1" fontId="7" fillId="0" borderId="60" xfId="4" applyNumberFormat="1" applyFont="1" applyFill="1" applyBorder="1" applyAlignment="1" applyProtection="1">
      <alignment horizontal="right" vertical="center"/>
    </xf>
    <xf numFmtId="165" fontId="7" fillId="0" borderId="60" xfId="4" applyFont="1" applyFill="1" applyBorder="1" applyAlignment="1" applyProtection="1">
      <alignment horizontal="center" vertical="center"/>
    </xf>
    <xf numFmtId="166" fontId="7" fillId="0" borderId="61" xfId="4" applyNumberFormat="1" applyFont="1" applyFill="1" applyBorder="1" applyAlignment="1" applyProtection="1">
      <alignment vertical="center"/>
    </xf>
    <xf numFmtId="165" fontId="7" fillId="0" borderId="60" xfId="4" applyFont="1" applyFill="1" applyBorder="1" applyAlignment="1" applyProtection="1">
      <alignment vertical="center"/>
    </xf>
    <xf numFmtId="41" fontId="7" fillId="0" borderId="60" xfId="2" applyNumberFormat="1" applyFont="1" applyFill="1" applyBorder="1" applyAlignment="1" applyProtection="1">
      <alignment vertical="center"/>
    </xf>
    <xf numFmtId="168" fontId="7" fillId="0" borderId="60" xfId="2" applyNumberFormat="1" applyFont="1" applyFill="1" applyBorder="1" applyAlignment="1" applyProtection="1">
      <alignment vertical="center"/>
    </xf>
    <xf numFmtId="166" fontId="7" fillId="0" borderId="62" xfId="4" applyNumberFormat="1" applyFont="1" applyFill="1" applyBorder="1" applyAlignment="1" applyProtection="1">
      <alignment horizontal="center" vertical="center"/>
    </xf>
    <xf numFmtId="0" fontId="7" fillId="0" borderId="63" xfId="3" applyFont="1" applyBorder="1" applyAlignment="1">
      <alignment vertical="center"/>
    </xf>
    <xf numFmtId="0" fontId="9" fillId="0" borderId="64" xfId="3" applyFont="1" applyBorder="1" applyAlignment="1">
      <alignment horizontal="left" vertical="center"/>
    </xf>
    <xf numFmtId="0" fontId="7" fillId="0" borderId="64" xfId="3" applyFont="1" applyBorder="1" applyAlignment="1">
      <alignment horizontal="left" vertical="center"/>
    </xf>
    <xf numFmtId="0" fontId="9" fillId="0" borderId="65" xfId="3" applyFont="1" applyBorder="1" applyAlignment="1">
      <alignment horizontal="left" vertical="center"/>
    </xf>
    <xf numFmtId="164" fontId="7" fillId="0" borderId="30" xfId="4" applyNumberFormat="1" applyFont="1" applyFill="1" applyBorder="1" applyAlignment="1" applyProtection="1">
      <alignment horizontal="center" vertical="center"/>
    </xf>
    <xf numFmtId="165" fontId="7" fillId="0" borderId="66" xfId="4" applyFont="1" applyFill="1" applyBorder="1" applyAlignment="1" applyProtection="1">
      <alignment horizontal="center" vertical="center"/>
    </xf>
    <xf numFmtId="169" fontId="7" fillId="0" borderId="60" xfId="4" applyNumberFormat="1" applyFont="1" applyFill="1" applyBorder="1" applyAlignment="1" applyProtection="1">
      <alignment horizontal="right" vertical="center"/>
    </xf>
    <xf numFmtId="170" fontId="7" fillId="0" borderId="60" xfId="1" applyNumberFormat="1" applyFont="1" applyFill="1" applyBorder="1" applyAlignment="1" applyProtection="1">
      <alignment horizontal="center" vertical="center"/>
    </xf>
    <xf numFmtId="170" fontId="7" fillId="0" borderId="61" xfId="1" applyNumberFormat="1" applyFont="1" applyFill="1" applyBorder="1" applyAlignment="1" applyProtection="1">
      <alignment vertical="center"/>
    </xf>
    <xf numFmtId="170" fontId="7" fillId="0" borderId="60" xfId="1" applyNumberFormat="1" applyFont="1" applyFill="1" applyBorder="1" applyAlignment="1" applyProtection="1">
      <alignment vertical="center"/>
    </xf>
    <xf numFmtId="0" fontId="9" fillId="0" borderId="63" xfId="3" applyFont="1" applyBorder="1" applyAlignment="1">
      <alignment horizontal="center" vertical="top"/>
    </xf>
    <xf numFmtId="1" fontId="9" fillId="0" borderId="64" xfId="3" applyNumberFormat="1" applyFont="1" applyBorder="1" applyAlignment="1">
      <alignment horizontal="left" vertical="center"/>
    </xf>
    <xf numFmtId="1" fontId="9" fillId="0" borderId="65" xfId="3" applyNumberFormat="1" applyFont="1" applyBorder="1" applyAlignment="1">
      <alignment horizontal="left" vertical="center"/>
    </xf>
    <xf numFmtId="164" fontId="7" fillId="0" borderId="67" xfId="3" applyNumberFormat="1" applyFont="1" applyBorder="1" applyAlignment="1">
      <alignment horizontal="center" vertical="center"/>
    </xf>
    <xf numFmtId="0" fontId="7" fillId="0" borderId="68" xfId="3" applyFont="1" applyBorder="1" applyAlignment="1">
      <alignment horizontal="center" vertical="center"/>
    </xf>
    <xf numFmtId="165" fontId="7" fillId="0" borderId="69" xfId="4" applyFont="1" applyFill="1" applyBorder="1" applyAlignment="1" applyProtection="1">
      <alignment horizontal="center" vertical="center"/>
    </xf>
    <xf numFmtId="166" fontId="7" fillId="0" borderId="69" xfId="4" applyNumberFormat="1" applyFont="1" applyFill="1" applyBorder="1" applyAlignment="1" applyProtection="1">
      <alignment horizontal="center" vertical="center"/>
    </xf>
    <xf numFmtId="43" fontId="7" fillId="0" borderId="70" xfId="4" applyNumberFormat="1" applyFont="1" applyFill="1" applyBorder="1" applyAlignment="1" applyProtection="1">
      <alignment horizontal="center" vertical="center"/>
    </xf>
    <xf numFmtId="0" fontId="9" fillId="0" borderId="63" xfId="3" applyFont="1" applyBorder="1" applyAlignment="1">
      <alignment vertical="top"/>
    </xf>
    <xf numFmtId="0" fontId="9" fillId="0" borderId="65" xfId="3" applyFont="1" applyBorder="1" applyAlignment="1">
      <alignment horizontal="center" vertical="center"/>
    </xf>
    <xf numFmtId="164" fontId="7" fillId="0" borderId="71" xfId="4" applyNumberFormat="1" applyFont="1" applyFill="1" applyBorder="1" applyAlignment="1" applyProtection="1">
      <alignment horizontal="center" vertical="center"/>
    </xf>
    <xf numFmtId="165" fontId="7" fillId="0" borderId="34" xfId="4" applyFont="1" applyFill="1" applyBorder="1" applyAlignment="1" applyProtection="1">
      <alignment horizontal="center" vertical="center"/>
    </xf>
    <xf numFmtId="1" fontId="7" fillId="0" borderId="69" xfId="4" applyNumberFormat="1" applyFont="1" applyFill="1" applyBorder="1" applyAlignment="1" applyProtection="1">
      <alignment horizontal="center" vertical="center"/>
    </xf>
    <xf numFmtId="166" fontId="7" fillId="0" borderId="69" xfId="4" applyNumberFormat="1" applyFont="1" applyFill="1" applyBorder="1" applyAlignment="1" applyProtection="1">
      <alignment vertical="center"/>
    </xf>
    <xf numFmtId="165" fontId="7" fillId="0" borderId="69" xfId="4" applyFont="1" applyFill="1" applyBorder="1" applyAlignment="1" applyProtection="1">
      <alignment vertical="center"/>
    </xf>
    <xf numFmtId="170" fontId="7" fillId="0" borderId="69" xfId="1" applyNumberFormat="1" applyFont="1" applyFill="1" applyBorder="1" applyAlignment="1" applyProtection="1">
      <alignment vertical="center"/>
    </xf>
    <xf numFmtId="164" fontId="7" fillId="0" borderId="70" xfId="3" applyNumberFormat="1" applyFont="1" applyBorder="1" applyAlignment="1">
      <alignment vertical="center" wrapText="1"/>
    </xf>
    <xf numFmtId="20" fontId="7" fillId="0" borderId="0" xfId="3" applyNumberFormat="1" applyFont="1" applyAlignment="1">
      <alignment vertical="center"/>
    </xf>
    <xf numFmtId="0" fontId="9" fillId="0" borderId="64" xfId="3" applyFont="1" applyBorder="1" applyAlignment="1">
      <alignment vertical="center"/>
    </xf>
    <xf numFmtId="0" fontId="9" fillId="0" borderId="65" xfId="3" applyFont="1" applyBorder="1" applyAlignment="1">
      <alignment vertical="center"/>
    </xf>
    <xf numFmtId="0" fontId="9" fillId="0" borderId="72" xfId="3" applyFont="1" applyBorder="1" applyAlignment="1">
      <alignment vertical="top"/>
    </xf>
    <xf numFmtId="0" fontId="9" fillId="0" borderId="73" xfId="3" applyFont="1" applyBorder="1" applyAlignment="1">
      <alignment vertical="center"/>
    </xf>
    <xf numFmtId="0" fontId="9" fillId="0" borderId="74" xfId="3" applyFont="1" applyBorder="1" applyAlignment="1">
      <alignment vertical="center"/>
    </xf>
    <xf numFmtId="164" fontId="7" fillId="0" borderId="75" xfId="4" applyNumberFormat="1" applyFont="1" applyFill="1" applyBorder="1" applyAlignment="1" applyProtection="1">
      <alignment horizontal="center" vertical="center"/>
    </xf>
    <xf numFmtId="165" fontId="7" fillId="0" borderId="76" xfId="4" applyFont="1" applyFill="1" applyBorder="1" applyAlignment="1" applyProtection="1">
      <alignment horizontal="center" vertical="center"/>
    </xf>
    <xf numFmtId="165" fontId="7" fillId="0" borderId="77" xfId="4" applyFont="1" applyFill="1" applyBorder="1" applyAlignment="1" applyProtection="1">
      <alignment horizontal="center" vertical="center"/>
    </xf>
    <xf numFmtId="166" fontId="7" fillId="0" borderId="77" xfId="4" applyNumberFormat="1" applyFont="1" applyFill="1" applyBorder="1" applyAlignment="1" applyProtection="1">
      <alignment vertical="center"/>
    </xf>
    <xf numFmtId="165" fontId="7" fillId="0" borderId="77" xfId="4" applyFont="1" applyFill="1" applyBorder="1" applyAlignment="1" applyProtection="1">
      <alignment vertical="center"/>
    </xf>
    <xf numFmtId="165" fontId="9" fillId="0" borderId="77" xfId="4" applyFont="1" applyFill="1" applyBorder="1" applyAlignment="1" applyProtection="1">
      <alignment vertical="center"/>
    </xf>
    <xf numFmtId="164" fontId="7" fillId="0" borderId="78" xfId="3" applyNumberFormat="1" applyFont="1" applyBorder="1" applyAlignment="1">
      <alignment vertical="center" wrapText="1"/>
    </xf>
    <xf numFmtId="0" fontId="9" fillId="0" borderId="17" xfId="3" applyFont="1" applyBorder="1" applyAlignment="1">
      <alignment vertical="center"/>
    </xf>
    <xf numFmtId="165" fontId="9" fillId="11" borderId="82" xfId="3" applyNumberFormat="1" applyFont="1" applyFill="1" applyBorder="1" applyAlignment="1">
      <alignment vertical="center"/>
    </xf>
    <xf numFmtId="0" fontId="9" fillId="11" borderId="83" xfId="3" applyFont="1" applyFill="1" applyBorder="1" applyAlignment="1">
      <alignment vertical="center"/>
    </xf>
    <xf numFmtId="0" fontId="9" fillId="11" borderId="80" xfId="3" applyFont="1" applyFill="1" applyBorder="1" applyAlignment="1">
      <alignment vertical="center"/>
    </xf>
    <xf numFmtId="164" fontId="9" fillId="11" borderId="84" xfId="3" applyNumberFormat="1" applyFont="1" applyFill="1" applyBorder="1" applyAlignment="1">
      <alignment vertical="center" wrapText="1"/>
    </xf>
    <xf numFmtId="0" fontId="9" fillId="0" borderId="18" xfId="3" applyFont="1" applyBorder="1" applyAlignment="1">
      <alignment vertical="center"/>
    </xf>
    <xf numFmtId="20" fontId="9" fillId="0" borderId="0" xfId="3" applyNumberFormat="1" applyFont="1" applyAlignment="1">
      <alignment vertical="center"/>
    </xf>
    <xf numFmtId="0" fontId="17" fillId="0" borderId="23" xfId="7" applyFont="1" applyBorder="1" applyAlignment="1">
      <alignment vertical="center"/>
    </xf>
    <xf numFmtId="0" fontId="17" fillId="0" borderId="23" xfId="7" applyFont="1" applyBorder="1" applyAlignment="1">
      <alignment horizontal="center" vertical="center"/>
    </xf>
    <xf numFmtId="0" fontId="17" fillId="0" borderId="24" xfId="7" applyFont="1" applyBorder="1" applyAlignment="1">
      <alignment vertical="center"/>
    </xf>
    <xf numFmtId="0" fontId="7" fillId="0" borderId="25" xfId="3" applyFont="1" applyBorder="1" applyAlignment="1">
      <alignment horizontal="center"/>
    </xf>
    <xf numFmtId="164" fontId="19" fillId="0" borderId="0" xfId="6" applyFont="1" applyFill="1" applyBorder="1" applyAlignment="1" applyProtection="1">
      <alignment horizontal="center"/>
    </xf>
    <xf numFmtId="4" fontId="19" fillId="0" borderId="26" xfId="6" applyNumberFormat="1" applyFont="1" applyFill="1" applyBorder="1" applyAlignment="1" applyProtection="1"/>
    <xf numFmtId="0" fontId="20" fillId="0" borderId="26" xfId="7" applyFont="1" applyBorder="1" applyAlignment="1">
      <alignment horizontal="center"/>
    </xf>
    <xf numFmtId="0" fontId="7" fillId="0" borderId="27" xfId="3" applyFont="1" applyBorder="1" applyAlignment="1">
      <alignment horizontal="center"/>
    </xf>
    <xf numFmtId="0" fontId="20" fillId="0" borderId="28" xfId="7" applyFont="1" applyBorder="1"/>
    <xf numFmtId="0" fontId="20" fillId="0" borderId="28" xfId="7" applyFont="1" applyBorder="1" applyAlignment="1">
      <alignment horizontal="center"/>
    </xf>
    <xf numFmtId="0" fontId="21" fillId="0" borderId="0" xfId="7" applyFont="1" applyAlignment="1">
      <alignment horizontal="left" vertical="top"/>
    </xf>
    <xf numFmtId="0" fontId="21" fillId="0" borderId="0" xfId="7" applyFont="1" applyAlignment="1">
      <alignment horizontal="center" vertical="top"/>
    </xf>
    <xf numFmtId="164" fontId="22" fillId="0" borderId="0" xfId="7" applyNumberFormat="1" applyFont="1" applyAlignment="1">
      <alignment horizontal="center" vertical="top"/>
    </xf>
    <xf numFmtId="0" fontId="21" fillId="0" borderId="0" xfId="7" quotePrefix="1" applyFont="1" applyAlignment="1">
      <alignment horizontal="left" vertical="top"/>
    </xf>
    <xf numFmtId="0" fontId="7" fillId="0" borderId="19" xfId="3" applyFont="1" applyBorder="1"/>
    <xf numFmtId="0" fontId="21" fillId="0" borderId="20" xfId="7" quotePrefix="1" applyFont="1" applyBorder="1" applyAlignment="1">
      <alignment horizontal="left" vertical="top"/>
    </xf>
    <xf numFmtId="0" fontId="21" fillId="0" borderId="20" xfId="7" applyFont="1" applyBorder="1" applyAlignment="1">
      <alignment horizontal="left" vertical="top"/>
    </xf>
    <xf numFmtId="0" fontId="21" fillId="0" borderId="20" xfId="7" applyFont="1" applyBorder="1" applyAlignment="1">
      <alignment horizontal="center" vertical="top"/>
    </xf>
    <xf numFmtId="164" fontId="22" fillId="0" borderId="20" xfId="7" applyNumberFormat="1" applyFont="1" applyBorder="1" applyAlignment="1">
      <alignment horizontal="center" vertical="top"/>
    </xf>
    <xf numFmtId="0" fontId="7" fillId="0" borderId="21" xfId="3" applyFont="1" applyBorder="1"/>
    <xf numFmtId="166" fontId="13" fillId="0" borderId="0" xfId="4" applyNumberFormat="1" applyFont="1" applyFill="1" applyBorder="1" applyAlignment="1" applyProtection="1">
      <alignment vertical="center"/>
    </xf>
    <xf numFmtId="164" fontId="9" fillId="0" borderId="0" xfId="4" applyNumberFormat="1" applyFont="1" applyFill="1" applyBorder="1" applyAlignment="1" applyProtection="1">
      <alignment horizontal="center" vertical="center"/>
    </xf>
    <xf numFmtId="166" fontId="13" fillId="0" borderId="0" xfId="4" applyNumberFormat="1" applyFont="1" applyFill="1" applyBorder="1" applyAlignment="1" applyProtection="1">
      <alignment horizontal="center" vertical="center"/>
    </xf>
    <xf numFmtId="166" fontId="19" fillId="0" borderId="0" xfId="3" applyNumberFormat="1" applyFont="1" applyAlignment="1">
      <alignment vertical="center"/>
    </xf>
    <xf numFmtId="0" fontId="7" fillId="0" borderId="0" xfId="3" applyFont="1" applyAlignment="1">
      <alignment horizontal="right" indent="1"/>
    </xf>
    <xf numFmtId="0" fontId="19" fillId="0" borderId="0" xfId="8" applyFont="1"/>
    <xf numFmtId="164" fontId="7" fillId="0" borderId="0" xfId="3" applyNumberFormat="1" applyFont="1"/>
    <xf numFmtId="39" fontId="23" fillId="0" borderId="0" xfId="9" applyNumberFormat="1" applyFont="1"/>
    <xf numFmtId="0" fontId="23" fillId="0" borderId="0" xfId="9" applyFont="1"/>
    <xf numFmtId="0" fontId="24" fillId="0" borderId="0" xfId="9" applyFont="1"/>
    <xf numFmtId="39" fontId="24" fillId="0" borderId="0" xfId="9" applyNumberFormat="1" applyFont="1"/>
    <xf numFmtId="171" fontId="24" fillId="0" borderId="0" xfId="9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right"/>
    </xf>
    <xf numFmtId="0" fontId="20" fillId="0" borderId="26" xfId="7" applyFont="1" applyBorder="1"/>
    <xf numFmtId="0" fontId="19" fillId="0" borderId="28" xfId="7" applyFont="1" applyBorder="1" applyAlignment="1">
      <alignment vertical="top"/>
    </xf>
    <xf numFmtId="0" fontId="19" fillId="0" borderId="29" xfId="7" applyFont="1" applyBorder="1" applyAlignment="1">
      <alignment vertical="top"/>
    </xf>
    <xf numFmtId="0" fontId="20" fillId="0" borderId="0" xfId="7" applyFont="1"/>
    <xf numFmtId="0" fontId="9" fillId="0" borderId="44" xfId="4" applyNumberFormat="1" applyFont="1" applyFill="1" applyBorder="1" applyAlignment="1" applyProtection="1">
      <alignment vertical="center"/>
    </xf>
    <xf numFmtId="167" fontId="9" fillId="0" borderId="86" xfId="4" quotePrefix="1" applyNumberFormat="1" applyFont="1" applyFill="1" applyBorder="1" applyAlignment="1" applyProtection="1">
      <alignment horizontal="center" vertical="center"/>
    </xf>
    <xf numFmtId="167" fontId="9" fillId="0" borderId="87" xfId="4" quotePrefix="1" applyNumberFormat="1" applyFont="1" applyFill="1" applyBorder="1" applyAlignment="1" applyProtection="1">
      <alignment horizontal="center" vertical="center"/>
    </xf>
    <xf numFmtId="167" fontId="9" fillId="0" borderId="87" xfId="4" quotePrefix="1" applyNumberFormat="1" applyFont="1" applyFill="1" applyBorder="1" applyAlignment="1" applyProtection="1">
      <alignment vertical="center"/>
    </xf>
    <xf numFmtId="166" fontId="9" fillId="9" borderId="91" xfId="4" applyNumberFormat="1" applyFont="1" applyFill="1" applyBorder="1" applyAlignment="1" applyProtection="1">
      <alignment vertical="center"/>
    </xf>
    <xf numFmtId="166" fontId="7" fillId="0" borderId="92" xfId="4" applyNumberFormat="1" applyFont="1" applyFill="1" applyBorder="1" applyAlignment="1" applyProtection="1">
      <alignment vertical="center"/>
    </xf>
    <xf numFmtId="166" fontId="7" fillId="0" borderId="93" xfId="4" applyNumberFormat="1" applyFont="1" applyFill="1" applyBorder="1" applyAlignment="1" applyProtection="1">
      <alignment vertical="center"/>
    </xf>
    <xf numFmtId="0" fontId="20" fillId="0" borderId="0" xfId="7" applyFont="1" applyAlignment="1">
      <alignment horizontal="center"/>
    </xf>
    <xf numFmtId="0" fontId="19" fillId="0" borderId="0" xfId="7" applyFont="1" applyAlignment="1">
      <alignment horizontal="center"/>
    </xf>
    <xf numFmtId="0" fontId="19" fillId="0" borderId="0" xfId="7" applyFont="1"/>
    <xf numFmtId="0" fontId="13" fillId="0" borderId="0" xfId="7" applyFont="1" applyAlignment="1">
      <alignment wrapText="1"/>
    </xf>
    <xf numFmtId="168" fontId="9" fillId="0" borderId="23" xfId="2" applyNumberFormat="1" applyFont="1" applyFill="1" applyBorder="1" applyAlignment="1" applyProtection="1">
      <alignment vertical="center"/>
    </xf>
    <xf numFmtId="164" fontId="9" fillId="0" borderId="23" xfId="3" applyNumberFormat="1" applyFont="1" applyBorder="1" applyAlignment="1">
      <alignment vertical="center" wrapText="1"/>
    </xf>
    <xf numFmtId="0" fontId="9" fillId="0" borderId="23" xfId="3" applyFont="1" applyBorder="1" applyAlignment="1">
      <alignment horizontal="center" vertical="center"/>
    </xf>
    <xf numFmtId="0" fontId="9" fillId="0" borderId="23" xfId="3" applyFont="1" applyBorder="1" applyAlignment="1">
      <alignment vertical="center"/>
    </xf>
    <xf numFmtId="0" fontId="13" fillId="0" borderId="0" xfId="7" applyFont="1" applyAlignment="1">
      <alignment vertical="center"/>
    </xf>
    <xf numFmtId="0" fontId="13" fillId="0" borderId="0" xfId="7" applyFont="1" applyAlignment="1">
      <alignment horizontal="center" vertical="center"/>
    </xf>
    <xf numFmtId="0" fontId="13" fillId="0" borderId="26" xfId="7" applyFont="1" applyBorder="1" applyAlignment="1">
      <alignment horizontal="center" vertical="top"/>
    </xf>
    <xf numFmtId="0" fontId="13" fillId="0" borderId="94" xfId="7" applyFont="1" applyBorder="1" applyAlignment="1">
      <alignment horizontal="center" vertical="top" wrapText="1"/>
    </xf>
    <xf numFmtId="166" fontId="7" fillId="0" borderId="87" xfId="4" applyNumberFormat="1" applyFont="1" applyFill="1" applyBorder="1" applyAlignment="1" applyProtection="1"/>
    <xf numFmtId="0" fontId="20" fillId="0" borderId="87" xfId="7" applyFont="1" applyBorder="1" applyAlignment="1">
      <alignment horizontal="center"/>
    </xf>
    <xf numFmtId="0" fontId="19" fillId="0" borderId="95" xfId="7" applyFont="1" applyBorder="1" applyAlignment="1">
      <alignment vertical="top"/>
    </xf>
    <xf numFmtId="0" fontId="13" fillId="0" borderId="29" xfId="7" applyFont="1" applyBorder="1" applyAlignment="1">
      <alignment horizontal="left" vertical="center"/>
    </xf>
    <xf numFmtId="0" fontId="13" fillId="0" borderId="26" xfId="7" applyFont="1" applyBorder="1" applyAlignment="1">
      <alignment wrapText="1"/>
    </xf>
    <xf numFmtId="0" fontId="19" fillId="0" borderId="26" xfId="7" applyFont="1" applyBorder="1" applyAlignment="1">
      <alignment horizontal="center"/>
    </xf>
    <xf numFmtId="0" fontId="9" fillId="0" borderId="0" xfId="3" applyFont="1" applyAlignment="1">
      <alignment horizontal="center" vertical="center"/>
    </xf>
    <xf numFmtId="0" fontId="22" fillId="0" borderId="22" xfId="3" applyFont="1" applyBorder="1" applyAlignment="1">
      <alignment horizontal="left" vertical="top"/>
    </xf>
    <xf numFmtId="0" fontId="22" fillId="0" borderId="47" xfId="7" applyFont="1" applyBorder="1" applyAlignment="1">
      <alignment vertical="center"/>
    </xf>
    <xf numFmtId="0" fontId="13" fillId="0" borderId="17" xfId="7" applyFont="1" applyBorder="1" applyAlignment="1">
      <alignment vertical="center"/>
    </xf>
    <xf numFmtId="164" fontId="7" fillId="0" borderId="17" xfId="6" applyFont="1" applyFill="1" applyBorder="1" applyAlignment="1" applyProtection="1">
      <alignment horizontal="center"/>
    </xf>
    <xf numFmtId="0" fontId="20" fillId="0" borderId="17" xfId="7" applyFont="1" applyBorder="1"/>
    <xf numFmtId="0" fontId="20" fillId="0" borderId="53" xfId="7" applyFont="1" applyBorder="1"/>
    <xf numFmtId="0" fontId="17" fillId="0" borderId="0" xfId="7" applyFont="1" applyAlignment="1">
      <alignment vertical="center"/>
    </xf>
    <xf numFmtId="0" fontId="19" fillId="0" borderId="0" xfId="7" applyFont="1" applyAlignment="1">
      <alignment vertical="top"/>
    </xf>
    <xf numFmtId="0" fontId="9" fillId="0" borderId="27" xfId="3" applyFont="1" applyBorder="1" applyAlignment="1">
      <alignment horizontal="center" vertical="center"/>
    </xf>
    <xf numFmtId="0" fontId="19" fillId="0" borderId="26" xfId="7" applyFont="1" applyBorder="1" applyAlignment="1">
      <alignment vertical="top"/>
    </xf>
    <xf numFmtId="168" fontId="9" fillId="0" borderId="0" xfId="2" applyNumberFormat="1" applyFont="1" applyFill="1" applyBorder="1" applyAlignment="1" applyProtection="1">
      <alignment vertical="center"/>
    </xf>
    <xf numFmtId="164" fontId="9" fillId="0" borderId="0" xfId="3" applyNumberFormat="1" applyFont="1" applyAlignment="1">
      <alignment vertical="center" wrapText="1"/>
    </xf>
    <xf numFmtId="0" fontId="28" fillId="0" borderId="0" xfId="10" applyFont="1" applyAlignment="1">
      <alignment horizontal="left" vertical="top"/>
    </xf>
    <xf numFmtId="0" fontId="28" fillId="0" borderId="0" xfId="10" applyFont="1" applyAlignment="1">
      <alignment horizontal="center" vertical="top"/>
    </xf>
    <xf numFmtId="0" fontId="28" fillId="0" borderId="22" xfId="10" applyFont="1" applyBorder="1" applyAlignment="1">
      <alignment horizontal="left" vertical="top"/>
    </xf>
    <xf numFmtId="0" fontId="28" fillId="0" borderId="23" xfId="10" applyFont="1" applyBorder="1" applyAlignment="1">
      <alignment horizontal="left" vertical="top"/>
    </xf>
    <xf numFmtId="0" fontId="28" fillId="0" borderId="23" xfId="10" applyFont="1" applyBorder="1" applyAlignment="1">
      <alignment horizontal="center" vertical="top"/>
    </xf>
    <xf numFmtId="0" fontId="28" fillId="0" borderId="24" xfId="10" applyFont="1" applyBorder="1" applyAlignment="1">
      <alignment horizontal="left" vertical="top"/>
    </xf>
    <xf numFmtId="0" fontId="28" fillId="0" borderId="25" xfId="10" applyFont="1" applyBorder="1" applyAlignment="1">
      <alignment horizontal="left" vertical="top"/>
    </xf>
    <xf numFmtId="0" fontId="29" fillId="0" borderId="0" xfId="10" applyFont="1" applyAlignment="1">
      <alignment horizontal="left" vertical="top" indent="7"/>
    </xf>
    <xf numFmtId="0" fontId="28" fillId="0" borderId="26" xfId="10" applyFont="1" applyBorder="1" applyAlignment="1">
      <alignment horizontal="left" vertical="top"/>
    </xf>
    <xf numFmtId="0" fontId="30" fillId="0" borderId="0" xfId="10" applyFont="1" applyAlignment="1">
      <alignment horizontal="left" vertical="center" indent="7"/>
    </xf>
    <xf numFmtId="0" fontId="30" fillId="0" borderId="0" xfId="10" applyFont="1" applyAlignment="1">
      <alignment horizontal="left" vertical="top" indent="7"/>
    </xf>
    <xf numFmtId="0" fontId="28" fillId="0" borderId="25" xfId="10" applyFont="1" applyBorder="1" applyAlignment="1">
      <alignment horizontal="left" vertical="center"/>
    </xf>
    <xf numFmtId="0" fontId="28" fillId="0" borderId="26" xfId="10" applyFont="1" applyBorder="1" applyAlignment="1">
      <alignment horizontal="left" vertical="center"/>
    </xf>
    <xf numFmtId="0" fontId="28" fillId="0" borderId="0" xfId="10" applyFont="1" applyAlignment="1">
      <alignment horizontal="left" vertical="center"/>
    </xf>
    <xf numFmtId="0" fontId="28" fillId="0" borderId="0" xfId="10" applyFont="1" applyAlignment="1">
      <alignment horizontal="center" vertical="center"/>
    </xf>
    <xf numFmtId="14" fontId="28" fillId="0" borderId="0" xfId="10" applyNumberFormat="1" applyFont="1" applyAlignment="1">
      <alignment horizontal="left" vertical="center"/>
    </xf>
    <xf numFmtId="1" fontId="28" fillId="0" borderId="0" xfId="10" applyNumberFormat="1" applyFont="1" applyAlignment="1">
      <alignment horizontal="left" vertical="center"/>
    </xf>
    <xf numFmtId="1" fontId="30" fillId="0" borderId="0" xfId="10" applyNumberFormat="1" applyFont="1" applyAlignment="1">
      <alignment horizontal="left" vertical="center"/>
    </xf>
    <xf numFmtId="0" fontId="31" fillId="0" borderId="102" xfId="10" applyFont="1" applyBorder="1" applyAlignment="1">
      <alignment vertical="center"/>
    </xf>
    <xf numFmtId="0" fontId="31" fillId="0" borderId="102" xfId="10" applyFont="1" applyBorder="1" applyAlignment="1">
      <alignment vertical="top"/>
    </xf>
    <xf numFmtId="0" fontId="31" fillId="0" borderId="102" xfId="10" applyFont="1" applyBorder="1" applyAlignment="1">
      <alignment horizontal="center" vertical="top"/>
    </xf>
    <xf numFmtId="0" fontId="28" fillId="0" borderId="25" xfId="10" applyFont="1" applyBorder="1" applyAlignment="1">
      <alignment horizontal="left" vertical="top" wrapText="1"/>
    </xf>
    <xf numFmtId="0" fontId="28" fillId="0" borderId="26" xfId="10" applyFont="1" applyBorder="1" applyAlignment="1">
      <alignment horizontal="left" vertical="top" wrapText="1"/>
    </xf>
    <xf numFmtId="0" fontId="28" fillId="0" borderId="0" xfId="10" applyFont="1" applyAlignment="1">
      <alignment horizontal="left" vertical="top" wrapText="1"/>
    </xf>
    <xf numFmtId="0" fontId="28" fillId="0" borderId="91" xfId="10" applyFont="1" applyBorder="1" applyAlignment="1">
      <alignment horizontal="left" vertical="top"/>
    </xf>
    <xf numFmtId="172" fontId="32" fillId="0" borderId="91" xfId="11" applyNumberFormat="1" applyBorder="1" applyAlignment="1">
      <alignment vertical="center"/>
    </xf>
    <xf numFmtId="0" fontId="28" fillId="0" borderId="15" xfId="10" applyFont="1" applyBorder="1" applyAlignment="1">
      <alignment horizontal="left" vertical="top"/>
    </xf>
    <xf numFmtId="0" fontId="28" fillId="0" borderId="17" xfId="10" applyFont="1" applyBorder="1" applyAlignment="1">
      <alignment horizontal="left" vertical="top"/>
    </xf>
    <xf numFmtId="0" fontId="28" fillId="0" borderId="104" xfId="10" applyFont="1" applyBorder="1" applyAlignment="1">
      <alignment horizontal="left" vertical="top"/>
    </xf>
    <xf numFmtId="0" fontId="28" fillId="0" borderId="15" xfId="10" applyFont="1" applyBorder="1" applyAlignment="1">
      <alignment horizontal="center" vertical="top"/>
    </xf>
    <xf numFmtId="172" fontId="32" fillId="0" borderId="15" xfId="11" applyNumberFormat="1" applyBorder="1"/>
    <xf numFmtId="0" fontId="30" fillId="0" borderId="0" xfId="10" applyFont="1" applyAlignment="1">
      <alignment horizontal="left" vertical="top"/>
    </xf>
    <xf numFmtId="172" fontId="32" fillId="0" borderId="0" xfId="11" applyNumberFormat="1"/>
    <xf numFmtId="0" fontId="34" fillId="0" borderId="0" xfId="10" applyFont="1" applyAlignment="1">
      <alignment horizontal="center" vertical="top"/>
    </xf>
    <xf numFmtId="0" fontId="35" fillId="0" borderId="0" xfId="10" applyFont="1" applyAlignment="1">
      <alignment horizontal="center" vertical="center"/>
    </xf>
    <xf numFmtId="0" fontId="36" fillId="0" borderId="0" xfId="10" applyFont="1" applyAlignment="1">
      <alignment horizontal="center" vertical="top"/>
    </xf>
    <xf numFmtId="0" fontId="28" fillId="0" borderId="14" xfId="10" applyFont="1" applyBorder="1" applyAlignment="1">
      <alignment horizontal="left" vertical="top" wrapText="1"/>
    </xf>
    <xf numFmtId="0" fontId="37" fillId="0" borderId="15" xfId="10" applyFont="1" applyBorder="1" applyAlignment="1">
      <alignment horizontal="center" vertical="top"/>
    </xf>
    <xf numFmtId="0" fontId="37" fillId="0" borderId="16" xfId="10" applyFont="1" applyBorder="1" applyAlignment="1">
      <alignment horizontal="center" vertical="top"/>
    </xf>
    <xf numFmtId="0" fontId="28" fillId="0" borderId="103" xfId="10" applyFont="1" applyBorder="1" applyAlignment="1">
      <alignment horizontal="left" vertical="top"/>
    </xf>
    <xf numFmtId="0" fontId="28" fillId="0" borderId="30" xfId="10" applyFont="1" applyBorder="1" applyAlignment="1">
      <alignment vertical="top"/>
    </xf>
    <xf numFmtId="0" fontId="28" fillId="0" borderId="0" xfId="10" applyFont="1" applyAlignment="1">
      <alignment vertical="top"/>
    </xf>
    <xf numFmtId="172" fontId="28" fillId="0" borderId="0" xfId="10" applyNumberFormat="1" applyFont="1" applyAlignment="1">
      <alignment horizontal="left" vertical="top"/>
    </xf>
    <xf numFmtId="0" fontId="28" fillId="0" borderId="17" xfId="10" applyFont="1" applyBorder="1" applyAlignment="1">
      <alignment horizontal="left" vertical="top" wrapText="1"/>
    </xf>
    <xf numFmtId="0" fontId="37" fillId="0" borderId="0" xfId="10" applyFont="1" applyAlignment="1">
      <alignment horizontal="center" vertical="top"/>
    </xf>
    <xf numFmtId="0" fontId="37" fillId="0" borderId="104" xfId="10" applyFont="1" applyBorder="1" applyAlignment="1">
      <alignment horizontal="center" vertical="top"/>
    </xf>
    <xf numFmtId="0" fontId="28" fillId="0" borderId="30" xfId="10" applyFont="1" applyBorder="1" applyAlignment="1">
      <alignment horizontal="left" vertical="top"/>
    </xf>
    <xf numFmtId="0" fontId="38" fillId="0" borderId="104" xfId="10" applyFont="1" applyBorder="1"/>
    <xf numFmtId="0" fontId="38" fillId="0" borderId="0" xfId="10" applyFont="1" applyAlignment="1">
      <alignment horizontal="center"/>
    </xf>
    <xf numFmtId="0" fontId="38" fillId="0" borderId="30" xfId="10" applyFont="1" applyBorder="1" applyAlignment="1">
      <alignment horizontal="center"/>
    </xf>
    <xf numFmtId="0" fontId="40" fillId="0" borderId="31" xfId="10" applyFont="1" applyBorder="1" applyAlignment="1">
      <alignment horizontal="center" vertical="top" wrapText="1"/>
    </xf>
    <xf numFmtId="0" fontId="40" fillId="0" borderId="0" xfId="10" applyFont="1" applyAlignment="1">
      <alignment horizontal="center" vertical="top" wrapText="1"/>
    </xf>
    <xf numFmtId="0" fontId="31" fillId="0" borderId="0" xfId="10" applyFont="1" applyAlignment="1">
      <alignment horizontal="center" vertical="top" wrapText="1"/>
    </xf>
    <xf numFmtId="0" fontId="31" fillId="0" borderId="0" xfId="10" applyFont="1" applyAlignment="1">
      <alignment horizontal="left" vertical="top" wrapText="1"/>
    </xf>
    <xf numFmtId="0" fontId="28" fillId="0" borderId="27" xfId="10" applyFont="1" applyBorder="1" applyAlignment="1">
      <alignment horizontal="left" vertical="top"/>
    </xf>
    <xf numFmtId="0" fontId="28" fillId="0" borderId="28" xfId="10" applyFont="1" applyBorder="1" applyAlignment="1">
      <alignment vertical="top" wrapText="1"/>
    </xf>
    <xf numFmtId="0" fontId="28" fillId="0" borderId="28" xfId="10" applyFont="1" applyBorder="1" applyAlignment="1">
      <alignment horizontal="left" vertical="top" wrapText="1"/>
    </xf>
    <xf numFmtId="0" fontId="28" fillId="0" borderId="28" xfId="10" applyFont="1" applyBorder="1" applyAlignment="1">
      <alignment horizontal="center" vertical="top" wrapText="1"/>
    </xf>
    <xf numFmtId="0" fontId="28" fillId="0" borderId="29" xfId="10" applyFont="1" applyBorder="1" applyAlignment="1">
      <alignment horizontal="left" vertical="top"/>
    </xf>
    <xf numFmtId="0" fontId="33" fillId="8" borderId="14" xfId="11" applyFont="1" applyFill="1" applyBorder="1" applyAlignment="1">
      <alignment horizontal="center" vertical="center"/>
    </xf>
    <xf numFmtId="0" fontId="33" fillId="8" borderId="16" xfId="11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0" fillId="8" borderId="105" xfId="0" applyFill="1" applyBorder="1"/>
    <xf numFmtId="0" fontId="0" fillId="8" borderId="106" xfId="0" applyFill="1" applyBorder="1"/>
    <xf numFmtId="0" fontId="0" fillId="8" borderId="107" xfId="0" applyFill="1" applyBorder="1"/>
    <xf numFmtId="0" fontId="9" fillId="0" borderId="64" xfId="3" applyFont="1" applyBorder="1" applyAlignment="1">
      <alignment horizontal="center" vertical="center"/>
    </xf>
    <xf numFmtId="0" fontId="9" fillId="0" borderId="108" xfId="3" applyFont="1" applyBorder="1" applyAlignment="1">
      <alignment horizontal="center" vertical="center"/>
    </xf>
    <xf numFmtId="170" fontId="7" fillId="0" borderId="60" xfId="1" applyNumberFormat="1" applyFont="1" applyFill="1" applyBorder="1" applyAlignment="1" applyProtection="1">
      <alignment horizontal="right" vertical="center"/>
    </xf>
    <xf numFmtId="165" fontId="7" fillId="0" borderId="61" xfId="4" applyFont="1" applyFill="1" applyBorder="1" applyAlignment="1" applyProtection="1">
      <alignment vertical="center"/>
    </xf>
    <xf numFmtId="0" fontId="7" fillId="0" borderId="18" xfId="3" applyFont="1" applyBorder="1" applyAlignment="1">
      <alignment horizontal="left" vertical="center"/>
    </xf>
    <xf numFmtId="0" fontId="7" fillId="0" borderId="65" xfId="3" applyFont="1" applyBorder="1" applyAlignment="1">
      <alignment horizontal="left" vertical="center"/>
    </xf>
    <xf numFmtId="0" fontId="13" fillId="0" borderId="25" xfId="5" applyFont="1" applyBorder="1" applyAlignment="1">
      <alignment horizontal="left" vertical="top"/>
    </xf>
    <xf numFmtId="0" fontId="7" fillId="0" borderId="0" xfId="3" applyFont="1" applyAlignment="1">
      <alignment horizontal="left" vertical="top"/>
    </xf>
    <xf numFmtId="0" fontId="9" fillId="0" borderId="0" xfId="5" applyFont="1" applyAlignment="1">
      <alignment horizontal="left" vertical="top"/>
    </xf>
    <xf numFmtId="0" fontId="7" fillId="0" borderId="0" xfId="3" quotePrefix="1" applyFont="1" applyAlignment="1">
      <alignment vertical="center"/>
    </xf>
    <xf numFmtId="0" fontId="9" fillId="0" borderId="0" xfId="5" applyFont="1" applyAlignment="1">
      <alignment horizontal="left" vertical="center"/>
    </xf>
    <xf numFmtId="0" fontId="7" fillId="0" borderId="50" xfId="3" applyFont="1" applyBorder="1"/>
    <xf numFmtId="0" fontId="7" fillId="0" borderId="51" xfId="3" applyFont="1" applyBorder="1" applyAlignment="1">
      <alignment horizontal="center"/>
    </xf>
    <xf numFmtId="0" fontId="7" fillId="0" borderId="51" xfId="3" applyFont="1" applyBorder="1"/>
    <xf numFmtId="164" fontId="7" fillId="0" borderId="51" xfId="3" applyNumberFormat="1" applyFont="1" applyBorder="1" applyAlignment="1">
      <alignment horizontal="center"/>
    </xf>
    <xf numFmtId="166" fontId="7" fillId="0" borderId="51" xfId="4" applyNumberFormat="1" applyFont="1" applyFill="1" applyBorder="1" applyAlignment="1" applyProtection="1"/>
    <xf numFmtId="166" fontId="13" fillId="0" borderId="51" xfId="4" applyNumberFormat="1" applyFont="1" applyFill="1" applyBorder="1" applyAlignment="1" applyProtection="1">
      <alignment vertical="center"/>
    </xf>
    <xf numFmtId="0" fontId="7" fillId="0" borderId="3" xfId="3" applyFont="1" applyBorder="1"/>
    <xf numFmtId="0" fontId="7" fillId="0" borderId="104" xfId="3" applyFont="1" applyBorder="1" applyAlignment="1">
      <alignment vertical="center"/>
    </xf>
    <xf numFmtId="1" fontId="7" fillId="0" borderId="65" xfId="3" applyNumberFormat="1" applyFont="1" applyBorder="1" applyAlignment="1">
      <alignment horizontal="left" vertical="center"/>
    </xf>
    <xf numFmtId="165" fontId="7" fillId="0" borderId="66" xfId="4" applyFont="1" applyFill="1" applyBorder="1" applyAlignment="1" applyProtection="1">
      <alignment vertical="center"/>
    </xf>
    <xf numFmtId="0" fontId="7" fillId="0" borderId="68" xfId="3" applyFont="1" applyBorder="1" applyAlignment="1">
      <alignment vertical="center"/>
    </xf>
    <xf numFmtId="165" fontId="7" fillId="0" borderId="34" xfId="4" applyFont="1" applyFill="1" applyBorder="1" applyAlignment="1" applyProtection="1">
      <alignment vertical="center"/>
    </xf>
    <xf numFmtId="165" fontId="7" fillId="0" borderId="59" xfId="4" applyFont="1" applyFill="1" applyBorder="1" applyAlignment="1" applyProtection="1">
      <alignment vertical="center"/>
    </xf>
    <xf numFmtId="165" fontId="7" fillId="0" borderId="76" xfId="4" applyFont="1" applyFill="1" applyBorder="1" applyAlignment="1" applyProtection="1">
      <alignment vertical="center"/>
    </xf>
    <xf numFmtId="164" fontId="19" fillId="0" borderId="0" xfId="6" applyFont="1" applyFill="1" applyBorder="1" applyAlignment="1" applyProtection="1"/>
    <xf numFmtId="0" fontId="21" fillId="0" borderId="0" xfId="7" applyFont="1" applyAlignment="1">
      <alignment vertical="top"/>
    </xf>
    <xf numFmtId="0" fontId="21" fillId="0" borderId="20" xfId="7" applyFont="1" applyBorder="1" applyAlignment="1">
      <alignment vertical="top"/>
    </xf>
    <xf numFmtId="14" fontId="7" fillId="0" borderId="23" xfId="6" applyNumberFormat="1" applyFont="1" applyFill="1" applyBorder="1" applyAlignment="1" applyProtection="1"/>
    <xf numFmtId="14" fontId="7" fillId="0" borderId="0" xfId="6" applyNumberFormat="1" applyFont="1" applyFill="1" applyBorder="1" applyAlignment="1" applyProtection="1"/>
    <xf numFmtId="166" fontId="9" fillId="0" borderId="0" xfId="4" applyNumberFormat="1" applyFont="1" applyFill="1" applyBorder="1" applyAlignment="1" applyProtection="1"/>
    <xf numFmtId="165" fontId="15" fillId="10" borderId="54" xfId="4" quotePrefix="1" applyFont="1" applyFill="1" applyBorder="1" applyAlignment="1" applyProtection="1">
      <alignment wrapText="1"/>
    </xf>
    <xf numFmtId="1" fontId="42" fillId="12" borderId="67" xfId="1" applyNumberFormat="1" applyFont="1" applyFill="1" applyBorder="1" applyAlignment="1"/>
    <xf numFmtId="165" fontId="7" fillId="0" borderId="69" xfId="4" applyFont="1" applyFill="1" applyBorder="1" applyAlignment="1" applyProtection="1"/>
    <xf numFmtId="165" fontId="7" fillId="0" borderId="77" xfId="4" applyFont="1" applyFill="1" applyBorder="1" applyAlignment="1" applyProtection="1"/>
    <xf numFmtId="165" fontId="9" fillId="11" borderId="82" xfId="3" applyNumberFormat="1" applyFont="1" applyFill="1" applyBorder="1"/>
    <xf numFmtId="0" fontId="9" fillId="0" borderId="0" xfId="3" applyFont="1"/>
    <xf numFmtId="0" fontId="17" fillId="0" borderId="23" xfId="7" applyFont="1" applyBorder="1"/>
    <xf numFmtId="0" fontId="13" fillId="0" borderId="0" xfId="7" applyFont="1"/>
    <xf numFmtId="0" fontId="21" fillId="0" borderId="0" xfId="7" applyFont="1"/>
    <xf numFmtId="0" fontId="21" fillId="0" borderId="20" xfId="7" applyFont="1" applyBorder="1"/>
    <xf numFmtId="166" fontId="13" fillId="0" borderId="0" xfId="4" applyNumberFormat="1" applyFont="1" applyFill="1" applyBorder="1" applyAlignment="1" applyProtection="1"/>
    <xf numFmtId="43" fontId="7" fillId="0" borderId="69" xfId="1" applyFont="1" applyFill="1" applyBorder="1" applyAlignment="1" applyProtection="1"/>
    <xf numFmtId="174" fontId="7" fillId="0" borderId="60" xfId="1" applyNumberFormat="1" applyFont="1" applyFill="1" applyBorder="1" applyAlignment="1" applyProtection="1">
      <alignment horizontal="right" vertical="center"/>
    </xf>
    <xf numFmtId="174" fontId="42" fillId="12" borderId="67" xfId="1" applyNumberFormat="1" applyFont="1" applyFill="1" applyBorder="1" applyAlignment="1"/>
    <xf numFmtId="174" fontId="7" fillId="0" borderId="69" xfId="1" applyNumberFormat="1" applyFont="1" applyFill="1" applyBorder="1" applyAlignment="1" applyProtection="1"/>
    <xf numFmtId="164" fontId="9" fillId="9" borderId="46" xfId="6" applyFont="1" applyFill="1" applyBorder="1" applyAlignment="1" applyProtection="1">
      <alignment horizontal="center" vertical="center" wrapText="1"/>
    </xf>
    <xf numFmtId="164" fontId="9" fillId="9" borderId="49" xfId="6" applyFont="1" applyFill="1" applyBorder="1" applyAlignment="1" applyProtection="1">
      <alignment horizontal="center" vertical="center" wrapText="1"/>
    </xf>
    <xf numFmtId="164" fontId="9" fillId="9" borderId="52" xfId="6" applyFont="1" applyFill="1" applyBorder="1" applyAlignment="1" applyProtection="1">
      <alignment horizontal="center" vertical="center" wrapText="1"/>
    </xf>
    <xf numFmtId="164" fontId="9" fillId="9" borderId="47" xfId="6" applyFont="1" applyFill="1" applyBorder="1" applyAlignment="1" applyProtection="1">
      <alignment horizontal="center" vertical="center" wrapText="1"/>
    </xf>
    <xf numFmtId="164" fontId="9" fillId="9" borderId="23" xfId="6" applyFont="1" applyFill="1" applyBorder="1" applyAlignment="1" applyProtection="1">
      <alignment horizontal="center" vertical="center" wrapText="1"/>
    </xf>
    <xf numFmtId="164" fontId="9" fillId="9" borderId="42" xfId="6" applyFont="1" applyFill="1" applyBorder="1" applyAlignment="1" applyProtection="1">
      <alignment horizontal="center" vertical="center" wrapText="1"/>
    </xf>
    <xf numFmtId="164" fontId="9" fillId="9" borderId="17" xfId="6" applyFont="1" applyFill="1" applyBorder="1" applyAlignment="1" applyProtection="1">
      <alignment horizontal="center" vertical="center" wrapText="1"/>
    </xf>
    <xf numFmtId="164" fontId="9" fillId="9" borderId="0" xfId="6" applyFont="1" applyFill="1" applyBorder="1" applyAlignment="1" applyProtection="1">
      <alignment horizontal="center" vertical="center" wrapText="1"/>
    </xf>
    <xf numFmtId="164" fontId="9" fillId="9" borderId="18" xfId="6" applyFont="1" applyFill="1" applyBorder="1" applyAlignment="1" applyProtection="1">
      <alignment horizontal="center" vertical="center" wrapText="1"/>
    </xf>
    <xf numFmtId="164" fontId="9" fillId="9" borderId="53" xfId="6" applyFont="1" applyFill="1" applyBorder="1" applyAlignment="1" applyProtection="1">
      <alignment horizontal="center" vertical="center" wrapText="1"/>
    </xf>
    <xf numFmtId="164" fontId="9" fillId="9" borderId="28" xfId="6" applyFont="1" applyFill="1" applyBorder="1" applyAlignment="1" applyProtection="1">
      <alignment horizontal="center" vertical="center" wrapText="1"/>
    </xf>
    <xf numFmtId="164" fontId="9" fillId="9" borderId="45" xfId="6" applyFont="1" applyFill="1" applyBorder="1" applyAlignment="1" applyProtection="1">
      <alignment horizontal="center" vertical="center" wrapText="1"/>
    </xf>
    <xf numFmtId="164" fontId="9" fillId="9" borderId="48" xfId="6" applyFont="1" applyFill="1" applyBorder="1" applyAlignment="1" applyProtection="1">
      <alignment horizontal="center" vertical="center" wrapText="1"/>
    </xf>
    <xf numFmtId="164" fontId="9" fillId="9" borderId="13" xfId="6" applyFont="1" applyFill="1" applyBorder="1" applyAlignment="1" applyProtection="1">
      <alignment horizontal="center" vertical="center" wrapText="1"/>
    </xf>
    <xf numFmtId="164" fontId="9" fillId="9" borderId="54" xfId="6" applyFont="1" applyFill="1" applyBorder="1" applyAlignment="1" applyProtection="1">
      <alignment horizontal="center" vertical="center" wrapText="1"/>
    </xf>
    <xf numFmtId="166" fontId="9" fillId="9" borderId="48" xfId="4" quotePrefix="1" applyNumberFormat="1" applyFont="1" applyFill="1" applyBorder="1" applyAlignment="1" applyProtection="1">
      <alignment horizontal="center" vertical="center" wrapText="1"/>
    </xf>
    <xf numFmtId="166" fontId="9" fillId="9" borderId="13" xfId="4" quotePrefix="1" applyNumberFormat="1" applyFont="1" applyFill="1" applyBorder="1" applyAlignment="1" applyProtection="1">
      <alignment horizontal="center" vertical="center" wrapText="1"/>
    </xf>
    <xf numFmtId="166" fontId="9" fillId="9" borderId="54" xfId="4" quotePrefix="1" applyNumberFormat="1" applyFont="1" applyFill="1" applyBorder="1" applyAlignment="1" applyProtection="1">
      <alignment horizontal="center" vertical="center" wrapText="1"/>
    </xf>
    <xf numFmtId="0" fontId="17" fillId="0" borderId="39" xfId="7" applyFont="1" applyBorder="1" applyAlignment="1">
      <alignment horizontal="center" vertical="center"/>
    </xf>
    <xf numFmtId="0" fontId="17" fillId="0" borderId="41" xfId="7" applyFont="1" applyBorder="1" applyAlignment="1">
      <alignment horizontal="center" vertical="center"/>
    </xf>
    <xf numFmtId="166" fontId="9" fillId="0" borderId="0" xfId="4" applyNumberFormat="1" applyFont="1" applyFill="1" applyBorder="1" applyAlignment="1" applyProtection="1">
      <alignment horizontal="center" vertical="center"/>
    </xf>
    <xf numFmtId="166" fontId="14" fillId="0" borderId="0" xfId="4" applyNumberFormat="1" applyFont="1" applyFill="1" applyBorder="1" applyAlignment="1" applyProtection="1">
      <alignment horizontal="center" vertical="center"/>
    </xf>
    <xf numFmtId="166" fontId="14" fillId="0" borderId="26" xfId="4" applyNumberFormat="1" applyFont="1" applyFill="1" applyBorder="1" applyAlignment="1" applyProtection="1">
      <alignment horizontal="center" vertical="center"/>
    </xf>
    <xf numFmtId="0" fontId="9" fillId="0" borderId="64" xfId="3" applyFont="1" applyBorder="1" applyAlignment="1">
      <alignment horizontal="center" vertical="center"/>
    </xf>
    <xf numFmtId="166" fontId="9" fillId="9" borderId="91" xfId="4" quotePrefix="1" applyNumberFormat="1" applyFont="1" applyFill="1" applyBorder="1" applyAlignment="1" applyProtection="1">
      <alignment horizontal="center" vertical="center" wrapText="1"/>
    </xf>
    <xf numFmtId="166" fontId="9" fillId="9" borderId="88" xfId="4" applyNumberFormat="1" applyFont="1" applyFill="1" applyBorder="1" applyAlignment="1" applyProtection="1">
      <alignment horizontal="center" vertical="center"/>
    </xf>
    <xf numFmtId="166" fontId="9" fillId="9" borderId="40" xfId="4" applyNumberFormat="1" applyFont="1" applyFill="1" applyBorder="1" applyAlignment="1" applyProtection="1">
      <alignment horizontal="center" vertical="center"/>
    </xf>
    <xf numFmtId="166" fontId="9" fillId="9" borderId="89" xfId="4" applyNumberFormat="1" applyFont="1" applyFill="1" applyBorder="1" applyAlignment="1" applyProtection="1">
      <alignment horizontal="center" vertical="center"/>
    </xf>
    <xf numFmtId="166" fontId="7" fillId="0" borderId="0" xfId="4" applyNumberFormat="1" applyFont="1" applyFill="1" applyBorder="1" applyAlignment="1" applyProtection="1">
      <alignment horizontal="center" vertical="center"/>
    </xf>
    <xf numFmtId="166" fontId="7" fillId="0" borderId="0" xfId="4" quotePrefix="1" applyNumberFormat="1" applyFont="1" applyFill="1" applyBorder="1" applyAlignment="1" applyProtection="1">
      <alignment horizontal="center" vertical="center"/>
    </xf>
    <xf numFmtId="166" fontId="7" fillId="0" borderId="26" xfId="4" applyNumberFormat="1" applyFont="1" applyFill="1" applyBorder="1" applyAlignment="1" applyProtection="1">
      <alignment horizontal="center" vertical="center"/>
    </xf>
    <xf numFmtId="165" fontId="7" fillId="0" borderId="99" xfId="4" applyFont="1" applyFill="1" applyBorder="1" applyAlignment="1" applyProtection="1">
      <alignment horizontal="center" vertical="center"/>
    </xf>
    <xf numFmtId="165" fontId="7" fillId="0" borderId="34" xfId="4" applyFont="1" applyFill="1" applyBorder="1" applyAlignment="1" applyProtection="1">
      <alignment horizontal="center" vertical="center"/>
    </xf>
    <xf numFmtId="165" fontId="7" fillId="0" borderId="100" xfId="4" applyFont="1" applyFill="1" applyBorder="1" applyAlignment="1" applyProtection="1">
      <alignment horizontal="center" vertical="center"/>
    </xf>
    <xf numFmtId="165" fontId="7" fillId="0" borderId="36" xfId="4" applyFont="1" applyFill="1" applyBorder="1" applyAlignment="1" applyProtection="1">
      <alignment horizontal="center" vertical="center"/>
    </xf>
    <xf numFmtId="165" fontId="7" fillId="0" borderId="96" xfId="4" applyFont="1" applyFill="1" applyBorder="1" applyAlignment="1" applyProtection="1">
      <alignment horizontal="center" vertical="center"/>
    </xf>
    <xf numFmtId="165" fontId="7" fillId="0" borderId="32" xfId="4" applyFont="1" applyFill="1" applyBorder="1" applyAlignment="1" applyProtection="1">
      <alignment horizontal="center" vertical="center"/>
    </xf>
    <xf numFmtId="0" fontId="11" fillId="0" borderId="25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0" borderId="26" xfId="5" applyFont="1" applyBorder="1" applyAlignment="1">
      <alignment horizontal="center" vertical="center"/>
    </xf>
    <xf numFmtId="0" fontId="9" fillId="0" borderId="79" xfId="4" applyNumberFormat="1" applyFont="1" applyFill="1" applyBorder="1" applyAlignment="1" applyProtection="1">
      <alignment horizontal="center" vertical="center"/>
    </xf>
    <xf numFmtId="0" fontId="9" fillId="0" borderId="85" xfId="4" applyNumberFormat="1" applyFont="1" applyFill="1" applyBorder="1" applyAlignment="1" applyProtection="1">
      <alignment horizontal="center" vertical="center"/>
    </xf>
    <xf numFmtId="166" fontId="9" fillId="9" borderId="43" xfId="4" applyNumberFormat="1" applyFont="1" applyFill="1" applyBorder="1" applyAlignment="1" applyProtection="1">
      <alignment horizontal="center" vertical="center"/>
    </xf>
    <xf numFmtId="166" fontId="9" fillId="9" borderId="44" xfId="4" applyNumberFormat="1" applyFont="1" applyFill="1" applyBorder="1" applyAlignment="1" applyProtection="1">
      <alignment horizontal="center" vertical="center"/>
    </xf>
    <xf numFmtId="166" fontId="9" fillId="9" borderId="55" xfId="4" applyNumberFormat="1" applyFont="1" applyFill="1" applyBorder="1" applyAlignment="1" applyProtection="1">
      <alignment horizontal="center" vertical="center"/>
    </xf>
    <xf numFmtId="0" fontId="16" fillId="0" borderId="57" xfId="3" applyFont="1" applyBorder="1" applyAlignment="1">
      <alignment horizontal="left" vertical="center"/>
    </xf>
    <xf numFmtId="14" fontId="7" fillId="0" borderId="23" xfId="6" applyNumberFormat="1" applyFont="1" applyFill="1" applyBorder="1" applyAlignment="1" applyProtection="1">
      <alignment horizontal="center" vertical="center"/>
    </xf>
    <xf numFmtId="14" fontId="7" fillId="0" borderId="0" xfId="6" applyNumberFormat="1" applyFont="1" applyFill="1" applyBorder="1" applyAlignment="1" applyProtection="1">
      <alignment horizontal="center" vertical="center"/>
    </xf>
    <xf numFmtId="14" fontId="9" fillId="0" borderId="23" xfId="6" applyNumberFormat="1" applyFont="1" applyFill="1" applyBorder="1" applyAlignment="1" applyProtection="1">
      <alignment horizontal="center" vertical="center" wrapText="1"/>
    </xf>
    <xf numFmtId="14" fontId="9" fillId="0" borderId="23" xfId="6" applyNumberFormat="1" applyFont="1" applyFill="1" applyBorder="1" applyAlignment="1" applyProtection="1">
      <alignment horizontal="center" vertical="center"/>
    </xf>
    <xf numFmtId="14" fontId="9" fillId="0" borderId="24" xfId="6" applyNumberFormat="1" applyFont="1" applyFill="1" applyBorder="1" applyAlignment="1" applyProtection="1">
      <alignment horizontal="center" vertical="center"/>
    </xf>
    <xf numFmtId="14" fontId="7" fillId="0" borderId="26" xfId="6" applyNumberFormat="1" applyFont="1" applyFill="1" applyBorder="1" applyAlignment="1" applyProtection="1">
      <alignment horizontal="center" vertical="center"/>
    </xf>
    <xf numFmtId="166" fontId="9" fillId="10" borderId="97" xfId="4" applyNumberFormat="1" applyFont="1" applyFill="1" applyBorder="1" applyAlignment="1" applyProtection="1">
      <alignment horizontal="center" vertical="center"/>
    </xf>
    <xf numFmtId="166" fontId="9" fillId="10" borderId="98" xfId="4" applyNumberFormat="1" applyFont="1" applyFill="1" applyBorder="1" applyAlignment="1" applyProtection="1">
      <alignment horizontal="center" vertical="center"/>
    </xf>
    <xf numFmtId="166" fontId="9" fillId="9" borderId="90" xfId="4" quotePrefix="1" applyNumberFormat="1" applyFont="1" applyFill="1" applyBorder="1" applyAlignment="1" applyProtection="1">
      <alignment horizontal="center" vertical="center"/>
    </xf>
    <xf numFmtId="166" fontId="9" fillId="9" borderId="31" xfId="4" quotePrefix="1" applyNumberFormat="1" applyFont="1" applyFill="1" applyBorder="1" applyAlignment="1" applyProtection="1">
      <alignment horizontal="center" vertical="center"/>
    </xf>
    <xf numFmtId="166" fontId="9" fillId="9" borderId="50" xfId="4" applyNumberFormat="1" applyFont="1" applyFill="1" applyBorder="1" applyAlignment="1" applyProtection="1">
      <alignment horizontal="center" vertical="center"/>
    </xf>
    <xf numFmtId="166" fontId="9" fillId="9" borderId="3" xfId="4" applyNumberFormat="1" applyFont="1" applyFill="1" applyBorder="1" applyAlignment="1" applyProtection="1">
      <alignment horizontal="center" vertical="center"/>
    </xf>
    <xf numFmtId="0" fontId="9" fillId="0" borderId="22" xfId="5" applyFont="1" applyBorder="1" applyAlignment="1">
      <alignment horizontal="center" vertical="center"/>
    </xf>
    <xf numFmtId="0" fontId="9" fillId="0" borderId="23" xfId="5" applyFont="1" applyBorder="1" applyAlignment="1">
      <alignment horizontal="center" vertical="center"/>
    </xf>
    <xf numFmtId="0" fontId="9" fillId="0" borderId="25" xfId="5" applyFont="1" applyBorder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9" fillId="0" borderId="27" xfId="5" applyFont="1" applyBorder="1" applyAlignment="1">
      <alignment horizontal="center" vertical="center"/>
    </xf>
    <xf numFmtId="0" fontId="9" fillId="0" borderId="28" xfId="5" applyFont="1" applyBorder="1" applyAlignment="1">
      <alignment horizontal="center" vertical="center"/>
    </xf>
    <xf numFmtId="0" fontId="10" fillId="0" borderId="23" xfId="3" applyFont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10" fillId="0" borderId="28" xfId="3" applyFont="1" applyBorder="1" applyAlignment="1">
      <alignment horizontal="center" vertical="center" wrapText="1"/>
    </xf>
    <xf numFmtId="0" fontId="7" fillId="0" borderId="32" xfId="5" applyFont="1" applyBorder="1" applyAlignment="1">
      <alignment horizontal="center" vertical="center"/>
    </xf>
    <xf numFmtId="0" fontId="7" fillId="0" borderId="33" xfId="5" applyFont="1" applyBorder="1" applyAlignment="1">
      <alignment horizontal="center" vertical="center"/>
    </xf>
    <xf numFmtId="0" fontId="7" fillId="0" borderId="34" xfId="5" applyFont="1" applyBorder="1" applyAlignment="1">
      <alignment horizontal="center" vertical="center"/>
    </xf>
    <xf numFmtId="0" fontId="7" fillId="0" borderId="35" xfId="5" applyFont="1" applyBorder="1" applyAlignment="1">
      <alignment horizontal="center" vertical="center"/>
    </xf>
    <xf numFmtId="0" fontId="7" fillId="0" borderId="36" xfId="5" applyFont="1" applyBorder="1" applyAlignment="1">
      <alignment horizontal="center" vertical="center"/>
    </xf>
    <xf numFmtId="0" fontId="7" fillId="0" borderId="37" xfId="5" applyFont="1" applyBorder="1" applyAlignment="1">
      <alignment horizontal="center" vertical="center"/>
    </xf>
    <xf numFmtId="0" fontId="11" fillId="0" borderId="38" xfId="5" applyFont="1" applyBorder="1" applyAlignment="1">
      <alignment horizontal="center" vertical="center"/>
    </xf>
    <xf numFmtId="0" fontId="12" fillId="0" borderId="25" xfId="5" applyFont="1" applyBorder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12" fillId="0" borderId="26" xfId="5" applyFont="1" applyBorder="1" applyAlignment="1">
      <alignment horizontal="center" vertical="center"/>
    </xf>
    <xf numFmtId="0" fontId="9" fillId="11" borderId="79" xfId="3" applyFont="1" applyFill="1" applyBorder="1" applyAlignment="1">
      <alignment horizontal="center" vertical="center"/>
    </xf>
    <xf numFmtId="0" fontId="9" fillId="11" borderId="80" xfId="3" applyFont="1" applyFill="1" applyBorder="1" applyAlignment="1">
      <alignment horizontal="center" vertical="center"/>
    </xf>
    <xf numFmtId="0" fontId="9" fillId="11" borderId="81" xfId="3" applyFont="1" applyFill="1" applyBorder="1" applyAlignment="1">
      <alignment horizontal="center" vertical="center"/>
    </xf>
    <xf numFmtId="0" fontId="17" fillId="0" borderId="40" xfId="7" applyFont="1" applyBorder="1" applyAlignment="1">
      <alignment horizontal="center" vertical="center"/>
    </xf>
    <xf numFmtId="0" fontId="13" fillId="0" borderId="25" xfId="7" applyFont="1" applyBorder="1" applyAlignment="1">
      <alignment horizontal="center" vertical="center" wrapText="1"/>
    </xf>
    <xf numFmtId="0" fontId="13" fillId="0" borderId="0" xfId="7" applyFont="1" applyAlignment="1">
      <alignment horizontal="center" vertical="center" wrapText="1"/>
    </xf>
    <xf numFmtId="0" fontId="13" fillId="0" borderId="26" xfId="7" applyFont="1" applyBorder="1" applyAlignment="1">
      <alignment horizontal="center" vertical="center" wrapText="1"/>
    </xf>
    <xf numFmtId="4" fontId="20" fillId="0" borderId="25" xfId="6" applyNumberFormat="1" applyFont="1" applyFill="1" applyBorder="1" applyAlignment="1" applyProtection="1">
      <alignment horizontal="center"/>
    </xf>
    <xf numFmtId="4" fontId="20" fillId="0" borderId="0" xfId="6" applyNumberFormat="1" applyFont="1" applyFill="1" applyBorder="1" applyAlignment="1" applyProtection="1">
      <alignment horizontal="center"/>
    </xf>
    <xf numFmtId="4" fontId="20" fillId="0" borderId="26" xfId="6" applyNumberFormat="1" applyFont="1" applyFill="1" applyBorder="1" applyAlignment="1" applyProtection="1">
      <alignment horizontal="center"/>
    </xf>
    <xf numFmtId="165" fontId="9" fillId="11" borderId="80" xfId="3" applyNumberFormat="1" applyFont="1" applyFill="1" applyBorder="1" applyAlignment="1">
      <alignment horizontal="center" vertical="center"/>
    </xf>
    <xf numFmtId="165" fontId="9" fillId="11" borderId="81" xfId="3" applyNumberFormat="1" applyFont="1" applyFill="1" applyBorder="1" applyAlignment="1">
      <alignment horizontal="center" vertical="center"/>
    </xf>
    <xf numFmtId="0" fontId="16" fillId="0" borderId="22" xfId="3" applyFont="1" applyBorder="1" applyAlignment="1">
      <alignment horizontal="left" vertical="center"/>
    </xf>
    <xf numFmtId="0" fontId="16" fillId="0" borderId="23" xfId="3" applyFont="1" applyBorder="1" applyAlignment="1">
      <alignment horizontal="left" vertical="center"/>
    </xf>
    <xf numFmtId="0" fontId="7" fillId="0" borderId="108" xfId="3" applyFont="1" applyBorder="1" applyAlignment="1">
      <alignment horizontal="left" vertical="center"/>
    </xf>
    <xf numFmtId="0" fontId="7" fillId="0" borderId="64" xfId="3" applyFont="1" applyBorder="1" applyAlignment="1">
      <alignment horizontal="left" vertical="center"/>
    </xf>
    <xf numFmtId="1" fontId="7" fillId="0" borderId="108" xfId="3" applyNumberFormat="1" applyFont="1" applyBorder="1" applyAlignment="1">
      <alignment horizontal="left" vertical="center"/>
    </xf>
    <xf numFmtId="1" fontId="7" fillId="0" borderId="64" xfId="3" applyNumberFormat="1" applyFont="1" applyBorder="1" applyAlignment="1">
      <alignment horizontal="left" vertical="center"/>
    </xf>
    <xf numFmtId="166" fontId="9" fillId="9" borderId="48" xfId="4" quotePrefix="1" applyNumberFormat="1" applyFont="1" applyFill="1" applyBorder="1" applyAlignment="1" applyProtection="1">
      <alignment vertical="center" wrapText="1"/>
    </xf>
    <xf numFmtId="166" fontId="9" fillId="9" borderId="13" xfId="4" quotePrefix="1" applyNumberFormat="1" applyFont="1" applyFill="1" applyBorder="1" applyAlignment="1" applyProtection="1">
      <alignment vertical="center" wrapText="1"/>
    </xf>
    <xf numFmtId="166" fontId="9" fillId="9" borderId="54" xfId="4" quotePrefix="1" applyNumberFormat="1" applyFont="1" applyFill="1" applyBorder="1" applyAlignment="1" applyProtection="1">
      <alignment vertical="center" wrapText="1"/>
    </xf>
    <xf numFmtId="166" fontId="9" fillId="9" borderId="48" xfId="4" quotePrefix="1" applyNumberFormat="1" applyFont="1" applyFill="1" applyBorder="1" applyAlignment="1" applyProtection="1">
      <alignment horizontal="center" wrapText="1"/>
    </xf>
    <xf numFmtId="166" fontId="9" fillId="9" borderId="91" xfId="4" quotePrefix="1" applyNumberFormat="1" applyFont="1" applyFill="1" applyBorder="1" applyAlignment="1" applyProtection="1">
      <alignment horizontal="center" wrapText="1"/>
    </xf>
    <xf numFmtId="166" fontId="9" fillId="9" borderId="48" xfId="4" applyNumberFormat="1" applyFont="1" applyFill="1" applyBorder="1" applyAlignment="1" applyProtection="1">
      <alignment horizontal="center" vertical="center"/>
    </xf>
    <xf numFmtId="0" fontId="17" fillId="0" borderId="0" xfId="7" applyFont="1" applyAlignment="1">
      <alignment horizontal="center" vertical="center"/>
    </xf>
    <xf numFmtId="0" fontId="17" fillId="0" borderId="26" xfId="7" applyFont="1" applyBorder="1" applyAlignment="1">
      <alignment horizontal="center" vertical="center"/>
    </xf>
    <xf numFmtId="0" fontId="9" fillId="0" borderId="108" xfId="3" applyFont="1" applyBorder="1" applyAlignment="1">
      <alignment vertical="center"/>
    </xf>
    <xf numFmtId="0" fontId="9" fillId="0" borderId="64" xfId="3" applyFont="1" applyBorder="1" applyAlignment="1">
      <alignment vertical="center"/>
    </xf>
    <xf numFmtId="0" fontId="9" fillId="0" borderId="109" xfId="3" applyFont="1" applyBorder="1" applyAlignment="1">
      <alignment vertical="center"/>
    </xf>
    <xf numFmtId="0" fontId="9" fillId="0" borderId="110" xfId="3" applyFont="1" applyBorder="1" applyAlignment="1">
      <alignment vertical="center"/>
    </xf>
    <xf numFmtId="0" fontId="16" fillId="0" borderId="108" xfId="3" applyFont="1" applyBorder="1" applyAlignment="1">
      <alignment horizontal="left" vertical="center"/>
    </xf>
    <xf numFmtId="0" fontId="16" fillId="0" borderId="64" xfId="3" applyFont="1" applyBorder="1" applyAlignment="1">
      <alignment horizontal="left" vertical="center"/>
    </xf>
    <xf numFmtId="0" fontId="16" fillId="0" borderId="65" xfId="3" applyFont="1" applyBorder="1" applyAlignment="1">
      <alignment horizontal="left" vertical="center"/>
    </xf>
    <xf numFmtId="0" fontId="9" fillId="0" borderId="108" xfId="3" applyFont="1" applyBorder="1" applyAlignment="1">
      <alignment horizontal="left" vertical="center"/>
    </xf>
    <xf numFmtId="0" fontId="9" fillId="0" borderId="64" xfId="3" applyFont="1" applyBorder="1" applyAlignment="1">
      <alignment horizontal="left" vertical="center"/>
    </xf>
    <xf numFmtId="0" fontId="1" fillId="3" borderId="1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9" fillId="0" borderId="0" xfId="10" applyFont="1" applyAlignment="1">
      <alignment horizontal="left" vertical="top" indent="7"/>
    </xf>
    <xf numFmtId="0" fontId="30" fillId="0" borderId="0" xfId="10" applyFont="1" applyAlignment="1">
      <alignment horizontal="left" vertical="center" indent="7"/>
    </xf>
    <xf numFmtId="0" fontId="30" fillId="0" borderId="101" xfId="10" applyFont="1" applyBorder="1" applyAlignment="1">
      <alignment horizontal="left" vertical="top" indent="7"/>
    </xf>
    <xf numFmtId="0" fontId="29" fillId="0" borderId="102" xfId="10" applyFont="1" applyBorder="1" applyAlignment="1">
      <alignment horizontal="center" vertical="center" wrapText="1"/>
    </xf>
    <xf numFmtId="0" fontId="29" fillId="0" borderId="102" xfId="10" applyFont="1" applyBorder="1" applyAlignment="1">
      <alignment horizontal="center" vertical="center"/>
    </xf>
    <xf numFmtId="0" fontId="29" fillId="0" borderId="20" xfId="10" applyFont="1" applyBorder="1" applyAlignment="1">
      <alignment horizontal="center" vertical="center"/>
    </xf>
    <xf numFmtId="0" fontId="30" fillId="2" borderId="103" xfId="10" applyFont="1" applyFill="1" applyBorder="1" applyAlignment="1">
      <alignment horizontal="center" vertical="center" wrapText="1"/>
    </xf>
    <xf numFmtId="0" fontId="30" fillId="2" borderId="31" xfId="10" applyFont="1" applyFill="1" applyBorder="1" applyAlignment="1">
      <alignment horizontal="center" vertical="center" wrapText="1"/>
    </xf>
    <xf numFmtId="0" fontId="30" fillId="2" borderId="14" xfId="10" applyFont="1" applyFill="1" applyBorder="1" applyAlignment="1">
      <alignment horizontal="center" vertical="center" wrapText="1"/>
    </xf>
    <xf numFmtId="0" fontId="30" fillId="2" borderId="15" xfId="10" applyFont="1" applyFill="1" applyBorder="1" applyAlignment="1">
      <alignment horizontal="center" vertical="center" wrapText="1"/>
    </xf>
    <xf numFmtId="0" fontId="30" fillId="2" borderId="19" xfId="10" applyFont="1" applyFill="1" applyBorder="1" applyAlignment="1">
      <alignment horizontal="center" vertical="center" wrapText="1"/>
    </xf>
    <xf numFmtId="0" fontId="30" fillId="2" borderId="20" xfId="10" applyFont="1" applyFill="1" applyBorder="1" applyAlignment="1">
      <alignment horizontal="center" vertical="center" wrapText="1"/>
    </xf>
    <xf numFmtId="0" fontId="30" fillId="2" borderId="16" xfId="10" applyFont="1" applyFill="1" applyBorder="1" applyAlignment="1">
      <alignment horizontal="center" vertical="center" wrapText="1"/>
    </xf>
    <xf numFmtId="0" fontId="30" fillId="2" borderId="21" xfId="10" applyFont="1" applyFill="1" applyBorder="1" applyAlignment="1">
      <alignment horizontal="center" vertical="center" wrapText="1"/>
    </xf>
    <xf numFmtId="0" fontId="30" fillId="2" borderId="91" xfId="10" applyFont="1" applyFill="1" applyBorder="1" applyAlignment="1">
      <alignment horizontal="center" vertical="center" wrapText="1"/>
    </xf>
    <xf numFmtId="0" fontId="28" fillId="0" borderId="91" xfId="10" applyFont="1" applyBorder="1" applyAlignment="1">
      <alignment horizontal="center" vertical="top"/>
    </xf>
    <xf numFmtId="0" fontId="28" fillId="0" borderId="91" xfId="10" applyFont="1" applyBorder="1" applyAlignment="1">
      <alignment horizontal="center" vertical="center" wrapText="1"/>
    </xf>
    <xf numFmtId="0" fontId="33" fillId="8" borderId="14" xfId="11" applyFont="1" applyFill="1" applyBorder="1" applyAlignment="1">
      <alignment horizontal="center" vertical="center"/>
    </xf>
    <xf numFmtId="0" fontId="33" fillId="8" borderId="16" xfId="11" applyFont="1" applyFill="1" applyBorder="1" applyAlignment="1">
      <alignment horizontal="center" vertical="center"/>
    </xf>
    <xf numFmtId="0" fontId="28" fillId="0" borderId="14" xfId="10" applyFont="1" applyBorder="1" applyAlignment="1">
      <alignment horizontal="left" vertical="top"/>
    </xf>
    <xf numFmtId="0" fontId="28" fillId="0" borderId="15" xfId="10" applyFont="1" applyBorder="1" applyAlignment="1">
      <alignment horizontal="left" vertical="top"/>
    </xf>
    <xf numFmtId="0" fontId="28" fillId="0" borderId="16" xfId="10" applyFont="1" applyBorder="1" applyAlignment="1">
      <alignment horizontal="left" vertical="top"/>
    </xf>
    <xf numFmtId="0" fontId="28" fillId="0" borderId="17" xfId="10" applyFont="1" applyBorder="1" applyAlignment="1">
      <alignment horizontal="left" vertical="top"/>
    </xf>
    <xf numFmtId="0" fontId="28" fillId="0" borderId="0" xfId="10" applyFont="1" applyAlignment="1">
      <alignment horizontal="left" vertical="top"/>
    </xf>
    <xf numFmtId="0" fontId="28" fillId="0" borderId="104" xfId="10" applyFont="1" applyBorder="1" applyAlignment="1">
      <alignment horizontal="left" vertical="top"/>
    </xf>
    <xf numFmtId="0" fontId="28" fillId="0" borderId="19" xfId="10" applyFont="1" applyBorder="1" applyAlignment="1">
      <alignment horizontal="left" vertical="top"/>
    </xf>
    <xf numFmtId="0" fontId="28" fillId="0" borderId="20" xfId="10" applyFont="1" applyBorder="1" applyAlignment="1">
      <alignment horizontal="left" vertical="top"/>
    </xf>
    <xf numFmtId="0" fontId="28" fillId="0" borderId="21" xfId="10" applyFont="1" applyBorder="1" applyAlignment="1">
      <alignment horizontal="left" vertical="top"/>
    </xf>
    <xf numFmtId="0" fontId="35" fillId="0" borderId="14" xfId="10" applyFont="1" applyBorder="1" applyAlignment="1">
      <alignment horizontal="center" vertical="center"/>
    </xf>
    <xf numFmtId="0" fontId="35" fillId="0" borderId="15" xfId="10" applyFont="1" applyBorder="1" applyAlignment="1">
      <alignment horizontal="center" vertical="center"/>
    </xf>
    <xf numFmtId="0" fontId="35" fillId="0" borderId="16" xfId="10" applyFont="1" applyBorder="1" applyAlignment="1">
      <alignment horizontal="center" vertical="center"/>
    </xf>
    <xf numFmtId="0" fontId="36" fillId="0" borderId="50" xfId="10" applyFont="1" applyBorder="1" applyAlignment="1">
      <alignment horizontal="center" vertical="top"/>
    </xf>
    <xf numFmtId="0" fontId="36" fillId="0" borderId="51" xfId="10" applyFont="1" applyBorder="1" applyAlignment="1">
      <alignment horizontal="center" vertical="top"/>
    </xf>
    <xf numFmtId="0" fontId="36" fillId="0" borderId="3" xfId="10" applyFont="1" applyBorder="1" applyAlignment="1">
      <alignment horizontal="center" vertical="top"/>
    </xf>
    <xf numFmtId="0" fontId="38" fillId="0" borderId="17" xfId="10" applyFont="1" applyBorder="1" applyAlignment="1">
      <alignment horizontal="center"/>
    </xf>
    <xf numFmtId="0" fontId="38" fillId="0" borderId="0" xfId="10" applyFont="1" applyAlignment="1">
      <alignment horizontal="center"/>
    </xf>
    <xf numFmtId="0" fontId="38" fillId="0" borderId="104" xfId="10" applyFont="1" applyBorder="1" applyAlignment="1">
      <alignment horizontal="center"/>
    </xf>
    <xf numFmtId="0" fontId="39" fillId="0" borderId="19" xfId="10" applyFont="1" applyBorder="1" applyAlignment="1">
      <alignment horizontal="center" vertical="top"/>
    </xf>
    <xf numFmtId="0" fontId="39" fillId="0" borderId="20" xfId="10" applyFont="1" applyBorder="1" applyAlignment="1">
      <alignment horizontal="center" vertical="top"/>
    </xf>
    <xf numFmtId="0" fontId="39" fillId="0" borderId="21" xfId="10" applyFont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center"/>
    </xf>
    <xf numFmtId="0" fontId="20" fillId="0" borderId="25" xfId="7" applyFont="1" applyBorder="1" applyAlignment="1">
      <alignment horizontal="center"/>
    </xf>
    <xf numFmtId="0" fontId="20" fillId="0" borderId="26" xfId="7" applyFont="1" applyBorder="1" applyAlignment="1">
      <alignment horizontal="center"/>
    </xf>
    <xf numFmtId="0" fontId="21" fillId="0" borderId="25" xfId="7" applyFont="1" applyBorder="1" applyAlignment="1">
      <alignment horizontal="center" vertical="top"/>
    </xf>
    <xf numFmtId="0" fontId="21" fillId="0" borderId="26" xfId="7" applyFont="1" applyBorder="1" applyAlignment="1">
      <alignment horizontal="center" vertical="top"/>
    </xf>
    <xf numFmtId="0" fontId="17" fillId="0" borderId="79" xfId="7" applyFont="1" applyBorder="1" applyAlignment="1">
      <alignment horizontal="center" vertical="center"/>
    </xf>
    <xf numFmtId="0" fontId="17" fillId="0" borderId="85" xfId="7" applyFont="1" applyBorder="1" applyAlignment="1">
      <alignment horizontal="center" vertical="center"/>
    </xf>
    <xf numFmtId="0" fontId="13" fillId="0" borderId="22" xfId="7" applyFont="1" applyBorder="1" applyAlignment="1">
      <alignment horizontal="center" vertical="top" wrapText="1"/>
    </xf>
    <xf numFmtId="0" fontId="13" fillId="0" borderId="24" xfId="7" applyFont="1" applyBorder="1" applyAlignment="1">
      <alignment horizontal="center" vertical="top" wrapText="1"/>
    </xf>
    <xf numFmtId="0" fontId="21" fillId="0" borderId="27" xfId="7" applyFont="1" applyBorder="1" applyAlignment="1">
      <alignment horizontal="center" vertical="top"/>
    </xf>
    <xf numFmtId="0" fontId="21" fillId="0" borderId="29" xfId="7" applyFont="1" applyBorder="1" applyAlignment="1">
      <alignment horizontal="center" vertical="top"/>
    </xf>
    <xf numFmtId="166" fontId="7" fillId="0" borderId="95" xfId="4" applyNumberFormat="1" applyFont="1" applyFill="1" applyBorder="1" applyAlignment="1" applyProtection="1">
      <alignment vertical="center"/>
    </xf>
    <xf numFmtId="166" fontId="7" fillId="0" borderId="29" xfId="4" applyNumberFormat="1" applyFont="1" applyFill="1" applyBorder="1" applyAlignment="1" applyProtection="1">
      <alignment vertical="center"/>
    </xf>
    <xf numFmtId="0" fontId="16" fillId="0" borderId="44" xfId="4" applyNumberFormat="1" applyFont="1" applyFill="1" applyBorder="1" applyAlignment="1" applyProtection="1">
      <alignment horizontal="center" vertical="center"/>
    </xf>
    <xf numFmtId="167" fontId="16" fillId="0" borderId="87" xfId="4" quotePrefix="1" applyNumberFormat="1" applyFont="1" applyFill="1" applyBorder="1" applyAlignment="1" applyProtection="1">
      <alignment horizontal="center" vertical="center"/>
    </xf>
    <xf numFmtId="0" fontId="7" fillId="0" borderId="17" xfId="3" applyFont="1" applyBorder="1" applyAlignment="1">
      <alignment horizontal="center" vertical="center"/>
    </xf>
    <xf numFmtId="0" fontId="7" fillId="0" borderId="63" xfId="3" applyFont="1" applyBorder="1" applyAlignment="1">
      <alignment horizontal="center" vertical="center"/>
    </xf>
    <xf numFmtId="174" fontId="7" fillId="0" borderId="60" xfId="1" applyNumberFormat="1" applyFont="1" applyFill="1" applyBorder="1" applyAlignment="1" applyProtection="1">
      <alignment horizontal="center" vertical="center"/>
    </xf>
    <xf numFmtId="170" fontId="7" fillId="0" borderId="61" xfId="1" applyNumberFormat="1" applyFont="1" applyFill="1" applyBorder="1" applyAlignment="1" applyProtection="1">
      <alignment horizontal="center" vertical="center"/>
    </xf>
    <xf numFmtId="168" fontId="7" fillId="0" borderId="60" xfId="2" applyNumberFormat="1" applyFont="1" applyFill="1" applyBorder="1" applyAlignment="1" applyProtection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74" fontId="42" fillId="12" borderId="67" xfId="1" applyNumberFormat="1" applyFont="1" applyFill="1" applyBorder="1" applyAlignment="1">
      <alignment horizontal="center" vertical="center"/>
    </xf>
    <xf numFmtId="165" fontId="7" fillId="0" borderId="111" xfId="4" applyFont="1" applyFill="1" applyBorder="1" applyAlignment="1" applyProtection="1">
      <alignment horizontal="center" vertical="center"/>
    </xf>
  </cellXfs>
  <cellStyles count="13">
    <cellStyle name="Comma" xfId="1" builtinId="3"/>
    <cellStyle name="Comma [0] 2 2" xfId="4" xr:uid="{A7531216-D2EF-4CDF-9876-13DADA350A6B}"/>
    <cellStyle name="Comma 2 2" xfId="12" xr:uid="{49B7733A-2D81-43CF-A6BE-13345BD556CF}"/>
    <cellStyle name="Comma 2 2 2" xfId="6" xr:uid="{D9DC1FC2-3DAC-4826-9A86-C9C0B8571CCD}"/>
    <cellStyle name="Currency" xfId="2" builtinId="4"/>
    <cellStyle name="Normal" xfId="0" builtinId="0"/>
    <cellStyle name="Normal 10" xfId="8" xr:uid="{5D30F615-A505-4A5D-9510-3980EDFE0F3C}"/>
    <cellStyle name="Normal 15" xfId="5" xr:uid="{FC3A8E45-D30A-4157-B22E-9FC70092BD7B}"/>
    <cellStyle name="Normal 2" xfId="11" xr:uid="{5CAD7580-B6CE-4818-98C4-DD636DDF46F0}"/>
    <cellStyle name="Normal 2 2" xfId="7" xr:uid="{63F246F3-AF26-45D2-9DC3-82EAE8574A6C}"/>
    <cellStyle name="Normal 5" xfId="3" xr:uid="{6577F97B-69AC-4639-A295-4D3CCD251C35}"/>
    <cellStyle name="Normal 6" xfId="10" xr:uid="{CF9E7FB6-3ACD-47AA-8A05-BAA2F3BFD015}"/>
    <cellStyle name="Normal_Text Nilai Uang" xfId="9" xr:uid="{4C43ABDC-555C-4BD2-B8C0-EC1744C755DE}"/>
  </cellStyles>
  <dxfs count="0"/>
  <tableStyles count="0" defaultTableStyle="TableStyleMedium2" defaultPivotStyle="PivotStyleLight16"/>
  <colors>
    <mruColors>
      <color rgb="FF5B5B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3</xdr:row>
      <xdr:rowOff>0</xdr:rowOff>
    </xdr:from>
    <xdr:to>
      <xdr:col>1</xdr:col>
      <xdr:colOff>1356360</xdr:colOff>
      <xdr:row>5</xdr:row>
      <xdr:rowOff>91440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2C4965-1923-FC4B-C814-0B913837DA53}"/>
            </a:ext>
          </a:extLst>
        </xdr:cNvPr>
        <xdr:cNvSpPr/>
      </xdr:nvSpPr>
      <xdr:spPr>
        <a:xfrm>
          <a:off x="685800" y="731520"/>
          <a:ext cx="1135380" cy="35814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MULAI</a:t>
          </a:r>
          <a:endParaRPr lang="en-ID" sz="800"/>
        </a:p>
      </xdr:txBody>
    </xdr:sp>
    <xdr:clientData/>
  </xdr:twoCellAnchor>
  <xdr:twoCellAnchor>
    <xdr:from>
      <xdr:col>1</xdr:col>
      <xdr:colOff>205740</xdr:colOff>
      <xdr:row>8</xdr:row>
      <xdr:rowOff>60960</xdr:rowOff>
    </xdr:from>
    <xdr:to>
      <xdr:col>1</xdr:col>
      <xdr:colOff>1379220</xdr:colOff>
      <xdr:row>10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40C5466-6F41-401A-9676-ED2CEC43EC8B}"/>
            </a:ext>
          </a:extLst>
        </xdr:cNvPr>
        <xdr:cNvSpPr/>
      </xdr:nvSpPr>
      <xdr:spPr>
        <a:xfrm>
          <a:off x="670560" y="1607820"/>
          <a:ext cx="1173480" cy="39624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BUAT</a:t>
          </a:r>
          <a:r>
            <a:rPr lang="id-ID" sz="800" baseline="0"/>
            <a:t> NOTIFIKASI  </a:t>
          </a:r>
          <a:endParaRPr lang="en-ID" sz="800"/>
        </a:p>
      </xdr:txBody>
    </xdr:sp>
    <xdr:clientData/>
  </xdr:twoCellAnchor>
  <xdr:twoCellAnchor>
    <xdr:from>
      <xdr:col>4</xdr:col>
      <xdr:colOff>114300</xdr:colOff>
      <xdr:row>8</xdr:row>
      <xdr:rowOff>137160</xdr:rowOff>
    </xdr:from>
    <xdr:to>
      <xdr:col>4</xdr:col>
      <xdr:colOff>1546860</xdr:colOff>
      <xdr:row>13</xdr:row>
      <xdr:rowOff>106680</xdr:rowOff>
    </xdr:to>
    <xdr:sp macro="" textlink="">
      <xdr:nvSpPr>
        <xdr:cNvPr id="4" name="Diamond 3">
          <a:extLst>
            <a:ext uri="{FF2B5EF4-FFF2-40B4-BE49-F238E27FC236}">
              <a16:creationId xmlns:a16="http://schemas.microsoft.com/office/drawing/2014/main" id="{2ED43712-998C-776E-4D81-E8782ACAEA2A}"/>
            </a:ext>
          </a:extLst>
        </xdr:cNvPr>
        <xdr:cNvSpPr/>
      </xdr:nvSpPr>
      <xdr:spPr>
        <a:xfrm>
          <a:off x="4815840" y="1684020"/>
          <a:ext cx="1432560" cy="88392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VERIFIKASI</a:t>
          </a:r>
          <a:endParaRPr lang="en-ID" sz="800"/>
        </a:p>
      </xdr:txBody>
    </xdr:sp>
    <xdr:clientData/>
  </xdr:twoCellAnchor>
  <xdr:twoCellAnchor>
    <xdr:from>
      <xdr:col>4</xdr:col>
      <xdr:colOff>274320</xdr:colOff>
      <xdr:row>14</xdr:row>
      <xdr:rowOff>106680</xdr:rowOff>
    </xdr:from>
    <xdr:to>
      <xdr:col>4</xdr:col>
      <xdr:colOff>1394460</xdr:colOff>
      <xdr:row>17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48E26DB-3ADF-A8B6-EE63-99052224EAD4}"/>
            </a:ext>
          </a:extLst>
        </xdr:cNvPr>
        <xdr:cNvSpPr/>
      </xdr:nvSpPr>
      <xdr:spPr>
        <a:xfrm>
          <a:off x="7962900" y="2750820"/>
          <a:ext cx="1120140" cy="59436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 baseline="0"/>
            <a:t>ARHAKAN MAIN WORK CENTRE KE REGU FABRIKASI/REFURBISH</a:t>
          </a:r>
          <a:endParaRPr lang="en-ID" sz="800"/>
        </a:p>
      </xdr:txBody>
    </xdr:sp>
    <xdr:clientData/>
  </xdr:twoCellAnchor>
  <xdr:twoCellAnchor>
    <xdr:from>
      <xdr:col>4</xdr:col>
      <xdr:colOff>129540</xdr:colOff>
      <xdr:row>18</xdr:row>
      <xdr:rowOff>160020</xdr:rowOff>
    </xdr:from>
    <xdr:to>
      <xdr:col>4</xdr:col>
      <xdr:colOff>1539240</xdr:colOff>
      <xdr:row>22</xdr:row>
      <xdr:rowOff>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91EAED2-6689-427F-94E9-F405F8A01DD1}"/>
            </a:ext>
          </a:extLst>
        </xdr:cNvPr>
        <xdr:cNvSpPr/>
      </xdr:nvSpPr>
      <xdr:spPr>
        <a:xfrm>
          <a:off x="7818120" y="3535680"/>
          <a:ext cx="1409700" cy="5715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SELESAI</a:t>
          </a:r>
          <a:r>
            <a:rPr lang="id-ID" sz="800" baseline="0"/>
            <a:t> /CLOSE NOTIFIKASI DAN ORDER</a:t>
          </a:r>
          <a:endParaRPr lang="en-ID" sz="800"/>
        </a:p>
      </xdr:txBody>
    </xdr:sp>
    <xdr:clientData/>
  </xdr:twoCellAnchor>
  <xdr:twoCellAnchor>
    <xdr:from>
      <xdr:col>4</xdr:col>
      <xdr:colOff>2240280</xdr:colOff>
      <xdr:row>8</xdr:row>
      <xdr:rowOff>68580</xdr:rowOff>
    </xdr:from>
    <xdr:to>
      <xdr:col>4</xdr:col>
      <xdr:colOff>3238500</xdr:colOff>
      <xdr:row>12</xdr:row>
      <xdr:rowOff>91440</xdr:rowOff>
    </xdr:to>
    <xdr:sp macro="" textlink="">
      <xdr:nvSpPr>
        <xdr:cNvPr id="11" name="Flowchart: Document 10">
          <a:extLst>
            <a:ext uri="{FF2B5EF4-FFF2-40B4-BE49-F238E27FC236}">
              <a16:creationId xmlns:a16="http://schemas.microsoft.com/office/drawing/2014/main" id="{7C698646-4880-6B3E-4948-564131C4344A}"/>
            </a:ext>
          </a:extLst>
        </xdr:cNvPr>
        <xdr:cNvSpPr/>
      </xdr:nvSpPr>
      <xdr:spPr>
        <a:xfrm>
          <a:off x="6941820" y="1447800"/>
          <a:ext cx="998220" cy="75438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BUAT HARGA</a:t>
          </a:r>
          <a:r>
            <a:rPr lang="id-ID" sz="800" baseline="0"/>
            <a:t> PERKIRAAN PERANCANG(HPP)</a:t>
          </a:r>
          <a:endParaRPr lang="en-ID" sz="800"/>
        </a:p>
      </xdr:txBody>
    </xdr:sp>
    <xdr:clientData/>
  </xdr:twoCellAnchor>
  <xdr:twoCellAnchor>
    <xdr:from>
      <xdr:col>1</xdr:col>
      <xdr:colOff>198120</xdr:colOff>
      <xdr:row>13</xdr:row>
      <xdr:rowOff>144780</xdr:rowOff>
    </xdr:from>
    <xdr:to>
      <xdr:col>1</xdr:col>
      <xdr:colOff>1386840</xdr:colOff>
      <xdr:row>18</xdr:row>
      <xdr:rowOff>106680</xdr:rowOff>
    </xdr:to>
    <xdr:sp macro="" textlink="">
      <xdr:nvSpPr>
        <xdr:cNvPr id="12" name="Flowchart: Document 11">
          <a:extLst>
            <a:ext uri="{FF2B5EF4-FFF2-40B4-BE49-F238E27FC236}">
              <a16:creationId xmlns:a16="http://schemas.microsoft.com/office/drawing/2014/main" id="{A2C172BC-4FD1-4E11-AF07-C5A53354D895}"/>
            </a:ext>
          </a:extLst>
        </xdr:cNvPr>
        <xdr:cNvSpPr/>
      </xdr:nvSpPr>
      <xdr:spPr>
        <a:xfrm>
          <a:off x="662940" y="2606040"/>
          <a:ext cx="1188720" cy="87630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800"/>
            <a:t>BUAT SCOPE OF WORK ,GAMBAR</a:t>
          </a:r>
          <a:r>
            <a:rPr lang="id-ID" sz="800" baseline="0"/>
            <a:t> TEKNIK,</a:t>
          </a:r>
          <a:r>
            <a:rPr lang="id-ID" sz="800"/>
            <a:t> ANALISA</a:t>
          </a:r>
          <a:r>
            <a:rPr lang="id-ID" sz="800" baseline="0"/>
            <a:t> ABNORMALITAS </a:t>
          </a:r>
          <a:endParaRPr lang="en-ID" sz="800"/>
        </a:p>
      </xdr:txBody>
    </xdr:sp>
    <xdr:clientData/>
  </xdr:twoCellAnchor>
  <xdr:twoCellAnchor>
    <xdr:from>
      <xdr:col>4</xdr:col>
      <xdr:colOff>2019300</xdr:colOff>
      <xdr:row>14</xdr:row>
      <xdr:rowOff>129540</xdr:rowOff>
    </xdr:from>
    <xdr:to>
      <xdr:col>4</xdr:col>
      <xdr:colOff>3474720</xdr:colOff>
      <xdr:row>20</xdr:row>
      <xdr:rowOff>0</xdr:rowOff>
    </xdr:to>
    <xdr:sp macro="" textlink="">
      <xdr:nvSpPr>
        <xdr:cNvPr id="13" name="Diamond 12">
          <a:extLst>
            <a:ext uri="{FF2B5EF4-FFF2-40B4-BE49-F238E27FC236}">
              <a16:creationId xmlns:a16="http://schemas.microsoft.com/office/drawing/2014/main" id="{F24591FF-8E4A-4A13-AB44-5663474B4604}"/>
            </a:ext>
          </a:extLst>
        </xdr:cNvPr>
        <xdr:cNvSpPr/>
      </xdr:nvSpPr>
      <xdr:spPr>
        <a:xfrm>
          <a:off x="4693920" y="2499360"/>
          <a:ext cx="1455420" cy="96774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D" sz="900"/>
        </a:p>
      </xdr:txBody>
    </xdr:sp>
    <xdr:clientData/>
  </xdr:twoCellAnchor>
  <xdr:twoCellAnchor>
    <xdr:from>
      <xdr:col>4</xdr:col>
      <xdr:colOff>2042160</xdr:colOff>
      <xdr:row>15</xdr:row>
      <xdr:rowOff>144780</xdr:rowOff>
    </xdr:from>
    <xdr:to>
      <xdr:col>4</xdr:col>
      <xdr:colOff>3474720</xdr:colOff>
      <xdr:row>19</xdr:row>
      <xdr:rowOff>114300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42BDCD8-61AB-C5EF-55BF-1EDC316E3208}"/>
            </a:ext>
          </a:extLst>
        </xdr:cNvPr>
        <xdr:cNvSpPr/>
      </xdr:nvSpPr>
      <xdr:spPr>
        <a:xfrm>
          <a:off x="4716780" y="2697480"/>
          <a:ext cx="1432560" cy="701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APPROVAL HPP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id-ID" sz="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MGR,SM ,GM  USER , DEPT.PMMS &amp; DIROPS)</a:t>
          </a:r>
          <a:endParaRPr lang="en-ID" sz="800">
            <a:solidFill>
              <a:schemeClr val="bg1"/>
            </a:solidFill>
            <a:effectLst/>
          </a:endParaRPr>
        </a:p>
        <a:p>
          <a:pPr algn="ctr"/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788670</xdr:colOff>
      <xdr:row>5</xdr:row>
      <xdr:rowOff>91440</xdr:rowOff>
    </xdr:from>
    <xdr:to>
      <xdr:col>1</xdr:col>
      <xdr:colOff>792480</xdr:colOff>
      <xdr:row>8</xdr:row>
      <xdr:rowOff>60960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4F30751-2F8E-A2DD-28FC-E28E4530DDC3}"/>
            </a:ext>
          </a:extLst>
        </xdr:cNvPr>
        <xdr:cNvCxnSpPr>
          <a:stCxn id="2" idx="2"/>
          <a:endCxn id="3" idx="0"/>
        </xdr:cNvCxnSpPr>
      </xdr:nvCxnSpPr>
      <xdr:spPr>
        <a:xfrm>
          <a:off x="1253490" y="1089660"/>
          <a:ext cx="3810" cy="51816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792480</xdr:colOff>
      <xdr:row>10</xdr:row>
      <xdr:rowOff>91440</xdr:rowOff>
    </xdr:from>
    <xdr:to>
      <xdr:col>1</xdr:col>
      <xdr:colOff>792480</xdr:colOff>
      <xdr:row>13</xdr:row>
      <xdr:rowOff>144780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452980C-A434-43AF-A286-F40F5AC97E33}"/>
            </a:ext>
          </a:extLst>
        </xdr:cNvPr>
        <xdr:cNvCxnSpPr>
          <a:stCxn id="3" idx="2"/>
          <a:endCxn id="12" idx="0"/>
        </xdr:cNvCxnSpPr>
      </xdr:nvCxnSpPr>
      <xdr:spPr>
        <a:xfrm>
          <a:off x="1257300" y="2004060"/>
          <a:ext cx="0" cy="6019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1386840</xdr:colOff>
      <xdr:row>11</xdr:row>
      <xdr:rowOff>30480</xdr:rowOff>
    </xdr:from>
    <xdr:to>
      <xdr:col>4</xdr:col>
      <xdr:colOff>114300</xdr:colOff>
      <xdr:row>16</xdr:row>
      <xdr:rowOff>34290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4B10789-1CEE-23AD-4ED5-AF9C0CEF997D}"/>
            </a:ext>
          </a:extLst>
        </xdr:cNvPr>
        <xdr:cNvCxnSpPr>
          <a:stCxn id="12" idx="3"/>
          <a:endCxn id="4" idx="1"/>
        </xdr:cNvCxnSpPr>
      </xdr:nvCxnSpPr>
      <xdr:spPr>
        <a:xfrm flipV="1">
          <a:off x="1851660" y="2125980"/>
          <a:ext cx="6576060" cy="918210"/>
        </a:xfrm>
        <a:prstGeom prst="bentConnector3">
          <a:avLst>
            <a:gd name="adj1" fmla="val 51854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830580</xdr:colOff>
      <xdr:row>13</xdr:row>
      <xdr:rowOff>106680</xdr:rowOff>
    </xdr:from>
    <xdr:to>
      <xdr:col>4</xdr:col>
      <xdr:colOff>834390</xdr:colOff>
      <xdr:row>14</xdr:row>
      <xdr:rowOff>106680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2B5EBD4-4678-4662-AEE5-EB9B584247AE}"/>
            </a:ext>
          </a:extLst>
        </xdr:cNvPr>
        <xdr:cNvCxnSpPr>
          <a:stCxn id="4" idx="2"/>
          <a:endCxn id="6" idx="0"/>
        </xdr:cNvCxnSpPr>
      </xdr:nvCxnSpPr>
      <xdr:spPr>
        <a:xfrm>
          <a:off x="8519160" y="2567940"/>
          <a:ext cx="3810" cy="18288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834390</xdr:colOff>
      <xdr:row>17</xdr:row>
      <xdr:rowOff>152400</xdr:rowOff>
    </xdr:from>
    <xdr:to>
      <xdr:col>4</xdr:col>
      <xdr:colOff>834390</xdr:colOff>
      <xdr:row>18</xdr:row>
      <xdr:rowOff>160020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70DD6D5-4F9A-4630-9B15-301E1614E0BF}"/>
            </a:ext>
          </a:extLst>
        </xdr:cNvPr>
        <xdr:cNvCxnSpPr>
          <a:stCxn id="6" idx="2"/>
          <a:endCxn id="9" idx="0"/>
        </xdr:cNvCxnSpPr>
      </xdr:nvCxnSpPr>
      <xdr:spPr>
        <a:xfrm>
          <a:off x="8522970" y="3345180"/>
          <a:ext cx="0" cy="1905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2739390</xdr:colOff>
      <xdr:row>12</xdr:row>
      <xdr:rowOff>41567</xdr:rowOff>
    </xdr:from>
    <xdr:to>
      <xdr:col>4</xdr:col>
      <xdr:colOff>2747010</xdr:colOff>
      <xdr:row>14</xdr:row>
      <xdr:rowOff>129540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FD62B81-3AD2-49B4-B62B-53B801956DEE}"/>
            </a:ext>
          </a:extLst>
        </xdr:cNvPr>
        <xdr:cNvCxnSpPr>
          <a:stCxn id="11" idx="2"/>
          <a:endCxn id="13" idx="0"/>
        </xdr:cNvCxnSpPr>
      </xdr:nvCxnSpPr>
      <xdr:spPr>
        <a:xfrm>
          <a:off x="7440930" y="2152307"/>
          <a:ext cx="7620" cy="45373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830580</xdr:colOff>
      <xdr:row>8</xdr:row>
      <xdr:rowOff>68580</xdr:rowOff>
    </xdr:from>
    <xdr:to>
      <xdr:col>4</xdr:col>
      <xdr:colOff>2739390</xdr:colOff>
      <xdr:row>8</xdr:row>
      <xdr:rowOff>137160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9041C8C3-8FA9-4EBD-8E09-EA787B963910}"/>
            </a:ext>
          </a:extLst>
        </xdr:cNvPr>
        <xdr:cNvCxnSpPr>
          <a:stCxn id="4" idx="0"/>
          <a:endCxn id="11" idx="0"/>
        </xdr:cNvCxnSpPr>
      </xdr:nvCxnSpPr>
      <xdr:spPr>
        <a:xfrm rot="5400000" flipH="1" flipV="1">
          <a:off x="6452235" y="695325"/>
          <a:ext cx="68580" cy="1908810"/>
        </a:xfrm>
        <a:prstGeom prst="bentConnector3">
          <a:avLst>
            <a:gd name="adj1" fmla="val 433333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1546860</xdr:colOff>
      <xdr:row>11</xdr:row>
      <xdr:rowOff>30480</xdr:rowOff>
    </xdr:from>
    <xdr:to>
      <xdr:col>4</xdr:col>
      <xdr:colOff>2019300</xdr:colOff>
      <xdr:row>17</xdr:row>
      <xdr:rowOff>64770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B47ADDBB-D9EF-4DDF-85B3-8502F9D47DD3}"/>
            </a:ext>
          </a:extLst>
        </xdr:cNvPr>
        <xdr:cNvCxnSpPr>
          <a:stCxn id="13" idx="1"/>
          <a:endCxn id="4" idx="3"/>
        </xdr:cNvCxnSpPr>
      </xdr:nvCxnSpPr>
      <xdr:spPr>
        <a:xfrm rot="10800000">
          <a:off x="6248400" y="2125980"/>
          <a:ext cx="472440" cy="113157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2057400</xdr:colOff>
      <xdr:row>21</xdr:row>
      <xdr:rowOff>121920</xdr:rowOff>
    </xdr:from>
    <xdr:to>
      <xdr:col>4</xdr:col>
      <xdr:colOff>3436620</xdr:colOff>
      <xdr:row>26</xdr:row>
      <xdr:rowOff>152400</xdr:rowOff>
    </xdr:to>
    <xdr:sp macro="" textlink="">
      <xdr:nvSpPr>
        <xdr:cNvPr id="55" name="Diamond 54">
          <a:extLst>
            <a:ext uri="{FF2B5EF4-FFF2-40B4-BE49-F238E27FC236}">
              <a16:creationId xmlns:a16="http://schemas.microsoft.com/office/drawing/2014/main" id="{3965D184-B21C-4145-97E3-0F62BB4F42E9}"/>
            </a:ext>
          </a:extLst>
        </xdr:cNvPr>
        <xdr:cNvSpPr/>
      </xdr:nvSpPr>
      <xdr:spPr>
        <a:xfrm>
          <a:off x="4732020" y="3771900"/>
          <a:ext cx="1379220" cy="94488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VERIFIKASI</a:t>
          </a:r>
          <a:r>
            <a:rPr lang="id-ID" sz="800" baseline="0"/>
            <a:t> ANGGARAN USER</a:t>
          </a:r>
          <a:endParaRPr lang="en-ID" sz="800"/>
        </a:p>
      </xdr:txBody>
    </xdr:sp>
    <xdr:clientData/>
  </xdr:twoCellAnchor>
  <xdr:twoCellAnchor>
    <xdr:from>
      <xdr:col>4</xdr:col>
      <xdr:colOff>2747010</xdr:colOff>
      <xdr:row>20</xdr:row>
      <xdr:rowOff>0</xdr:rowOff>
    </xdr:from>
    <xdr:to>
      <xdr:col>4</xdr:col>
      <xdr:colOff>2747010</xdr:colOff>
      <xdr:row>21</xdr:row>
      <xdr:rowOff>121920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4F4B5340-3337-4877-A718-0D2DABDEF71C}"/>
            </a:ext>
          </a:extLst>
        </xdr:cNvPr>
        <xdr:cNvCxnSpPr>
          <a:stCxn id="13" idx="2"/>
          <a:endCxn id="55" idx="0"/>
        </xdr:cNvCxnSpPr>
      </xdr:nvCxnSpPr>
      <xdr:spPr>
        <a:xfrm>
          <a:off x="5421630" y="3467100"/>
          <a:ext cx="0" cy="3048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213360</xdr:colOff>
      <xdr:row>21</xdr:row>
      <xdr:rowOff>160020</xdr:rowOff>
    </xdr:from>
    <xdr:to>
      <xdr:col>1</xdr:col>
      <xdr:colOff>1386840</xdr:colOff>
      <xdr:row>26</xdr:row>
      <xdr:rowOff>106680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F203E8C3-BBA1-4A68-9D64-90327C690855}"/>
            </a:ext>
          </a:extLst>
        </xdr:cNvPr>
        <xdr:cNvSpPr/>
      </xdr:nvSpPr>
      <xdr:spPr>
        <a:xfrm>
          <a:off x="678180" y="4084320"/>
          <a:ext cx="1173480" cy="86106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SIAPKAN/BUAT</a:t>
          </a:r>
          <a:r>
            <a:rPr lang="id-ID" sz="800" baseline="0"/>
            <a:t> PERMINTAAN ANGGARAN DI COST ELEMET 65340001 SESUI COST CENTRE NOTIFIKASI</a:t>
          </a:r>
          <a:endParaRPr lang="en-ID" sz="800"/>
        </a:p>
      </xdr:txBody>
    </xdr:sp>
    <xdr:clientData/>
  </xdr:twoCellAnchor>
  <xdr:twoCellAnchor>
    <xdr:from>
      <xdr:col>4</xdr:col>
      <xdr:colOff>1638300</xdr:colOff>
      <xdr:row>13</xdr:row>
      <xdr:rowOff>152400</xdr:rowOff>
    </xdr:from>
    <xdr:to>
      <xdr:col>4</xdr:col>
      <xdr:colOff>2621280</xdr:colOff>
      <xdr:row>16</xdr:row>
      <xdr:rowOff>152400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396EE9CD-F651-44A1-BB05-E3F20164292E}"/>
            </a:ext>
          </a:extLst>
        </xdr:cNvPr>
        <xdr:cNvSpPr/>
      </xdr:nvSpPr>
      <xdr:spPr>
        <a:xfrm>
          <a:off x="6339840" y="2461260"/>
          <a:ext cx="982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1386840</xdr:colOff>
      <xdr:row>24</xdr:row>
      <xdr:rowOff>41910</xdr:rowOff>
    </xdr:from>
    <xdr:to>
      <xdr:col>4</xdr:col>
      <xdr:colOff>2057400</xdr:colOff>
      <xdr:row>24</xdr:row>
      <xdr:rowOff>45720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3C0D7424-499E-4FCB-98CF-09C4BF0EF148}"/>
            </a:ext>
          </a:extLst>
        </xdr:cNvPr>
        <xdr:cNvCxnSpPr>
          <a:stCxn id="55" idx="1"/>
          <a:endCxn id="79" idx="3"/>
        </xdr:cNvCxnSpPr>
      </xdr:nvCxnSpPr>
      <xdr:spPr>
        <a:xfrm flipH="1" flipV="1">
          <a:off x="1851660" y="4514850"/>
          <a:ext cx="8077200" cy="381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</xdr:colOff>
      <xdr:row>30</xdr:row>
      <xdr:rowOff>22860</xdr:rowOff>
    </xdr:from>
    <xdr:to>
      <xdr:col>4</xdr:col>
      <xdr:colOff>1165860</xdr:colOff>
      <xdr:row>32</xdr:row>
      <xdr:rowOff>68580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9C05C494-32A9-439E-96E3-2F829574AE82}"/>
            </a:ext>
          </a:extLst>
        </xdr:cNvPr>
        <xdr:cNvSpPr/>
      </xdr:nvSpPr>
      <xdr:spPr>
        <a:xfrm>
          <a:off x="2720340" y="5318760"/>
          <a:ext cx="1120140" cy="41148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 baseline="0"/>
            <a:t>BUAT PURCHASE REQUEST (PR)</a:t>
          </a:r>
          <a:endParaRPr lang="en-ID" sz="800"/>
        </a:p>
      </xdr:txBody>
    </xdr:sp>
    <xdr:clientData/>
  </xdr:twoCellAnchor>
  <xdr:twoCellAnchor>
    <xdr:from>
      <xdr:col>4</xdr:col>
      <xdr:colOff>1333500</xdr:colOff>
      <xdr:row>29</xdr:row>
      <xdr:rowOff>45720</xdr:rowOff>
    </xdr:from>
    <xdr:to>
      <xdr:col>4</xdr:col>
      <xdr:colOff>2606040</xdr:colOff>
      <xdr:row>33</xdr:row>
      <xdr:rowOff>53340</xdr:rowOff>
    </xdr:to>
    <xdr:sp macro="" textlink="">
      <xdr:nvSpPr>
        <xdr:cNvPr id="105" name="Diamond 104">
          <a:extLst>
            <a:ext uri="{FF2B5EF4-FFF2-40B4-BE49-F238E27FC236}">
              <a16:creationId xmlns:a16="http://schemas.microsoft.com/office/drawing/2014/main" id="{EDE696B5-21D0-49FE-8B02-D0DDDA4BD4F7}"/>
            </a:ext>
          </a:extLst>
        </xdr:cNvPr>
        <xdr:cNvSpPr/>
      </xdr:nvSpPr>
      <xdr:spPr>
        <a:xfrm>
          <a:off x="6035040" y="5280660"/>
          <a:ext cx="1272540" cy="73914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APPROVAL PR</a:t>
          </a:r>
          <a:endParaRPr lang="en-ID" sz="800"/>
        </a:p>
      </xdr:txBody>
    </xdr:sp>
    <xdr:clientData/>
  </xdr:twoCellAnchor>
  <xdr:twoCellAnchor>
    <xdr:from>
      <xdr:col>4</xdr:col>
      <xdr:colOff>605790</xdr:colOff>
      <xdr:row>26</xdr:row>
      <xdr:rowOff>152400</xdr:rowOff>
    </xdr:from>
    <xdr:to>
      <xdr:col>4</xdr:col>
      <xdr:colOff>2747010</xdr:colOff>
      <xdr:row>30</xdr:row>
      <xdr:rowOff>22860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25420E2A-58D6-4D74-8AD9-738B34B5EE47}"/>
            </a:ext>
          </a:extLst>
        </xdr:cNvPr>
        <xdr:cNvCxnSpPr>
          <a:stCxn id="55" idx="2"/>
          <a:endCxn id="86" idx="0"/>
        </xdr:cNvCxnSpPr>
      </xdr:nvCxnSpPr>
      <xdr:spPr>
        <a:xfrm rot="5400000">
          <a:off x="4050030" y="3947160"/>
          <a:ext cx="601980" cy="214122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1165860</xdr:colOff>
      <xdr:row>31</xdr:row>
      <xdr:rowOff>45720</xdr:rowOff>
    </xdr:from>
    <xdr:to>
      <xdr:col>4</xdr:col>
      <xdr:colOff>1333500</xdr:colOff>
      <xdr:row>31</xdr:row>
      <xdr:rowOff>49530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05255F8-3BC6-484F-ACF6-1DD589F0D4B7}"/>
            </a:ext>
          </a:extLst>
        </xdr:cNvPr>
        <xdr:cNvCxnSpPr>
          <a:stCxn id="86" idx="3"/>
          <a:endCxn id="105" idx="1"/>
        </xdr:cNvCxnSpPr>
      </xdr:nvCxnSpPr>
      <xdr:spPr>
        <a:xfrm>
          <a:off x="5867400" y="5646420"/>
          <a:ext cx="167640" cy="381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34</xdr:row>
      <xdr:rowOff>60960</xdr:rowOff>
    </xdr:from>
    <xdr:to>
      <xdr:col>4</xdr:col>
      <xdr:colOff>2529840</xdr:colOff>
      <xdr:row>36</xdr:row>
      <xdr:rowOff>106680</xdr:rowOff>
    </xdr:to>
    <xdr:sp macro="" textlink="">
      <xdr:nvSpPr>
        <xdr:cNvPr id="133" name="Rectangle 132">
          <a:extLst>
            <a:ext uri="{FF2B5EF4-FFF2-40B4-BE49-F238E27FC236}">
              <a16:creationId xmlns:a16="http://schemas.microsoft.com/office/drawing/2014/main" id="{2A089AE7-F89A-4118-AC46-1EF6C9988B27}"/>
            </a:ext>
          </a:extLst>
        </xdr:cNvPr>
        <xdr:cNvSpPr/>
      </xdr:nvSpPr>
      <xdr:spPr>
        <a:xfrm>
          <a:off x="6111240" y="6210300"/>
          <a:ext cx="1120140" cy="41148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 baseline="0"/>
            <a:t>BUAT PURCHASE ORDER (P.O)</a:t>
          </a:r>
          <a:endParaRPr lang="en-ID" sz="800"/>
        </a:p>
      </xdr:txBody>
    </xdr:sp>
    <xdr:clientData/>
  </xdr:twoCellAnchor>
  <xdr:twoCellAnchor>
    <xdr:from>
      <xdr:col>4</xdr:col>
      <xdr:colOff>2811780</xdr:colOff>
      <xdr:row>33</xdr:row>
      <xdr:rowOff>83820</xdr:rowOff>
    </xdr:from>
    <xdr:to>
      <xdr:col>4</xdr:col>
      <xdr:colOff>4084320</xdr:colOff>
      <xdr:row>37</xdr:row>
      <xdr:rowOff>91440</xdr:rowOff>
    </xdr:to>
    <xdr:sp macro="" textlink="">
      <xdr:nvSpPr>
        <xdr:cNvPr id="134" name="Diamond 133">
          <a:extLst>
            <a:ext uri="{FF2B5EF4-FFF2-40B4-BE49-F238E27FC236}">
              <a16:creationId xmlns:a16="http://schemas.microsoft.com/office/drawing/2014/main" id="{AAE984A4-046E-49BD-8F83-50F961911E43}"/>
            </a:ext>
          </a:extLst>
        </xdr:cNvPr>
        <xdr:cNvSpPr/>
      </xdr:nvSpPr>
      <xdr:spPr>
        <a:xfrm>
          <a:off x="7513320" y="5951220"/>
          <a:ext cx="1272540" cy="73914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APPROVAL P.O</a:t>
          </a:r>
          <a:endParaRPr lang="en-ID" sz="800"/>
        </a:p>
      </xdr:txBody>
    </xdr:sp>
    <xdr:clientData/>
  </xdr:twoCellAnchor>
  <xdr:twoCellAnchor>
    <xdr:from>
      <xdr:col>4</xdr:col>
      <xdr:colOff>1969770</xdr:colOff>
      <xdr:row>33</xdr:row>
      <xdr:rowOff>53340</xdr:rowOff>
    </xdr:from>
    <xdr:to>
      <xdr:col>4</xdr:col>
      <xdr:colOff>1969770</xdr:colOff>
      <xdr:row>34</xdr:row>
      <xdr:rowOff>60960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310050EC-C9A6-4FD7-B4DF-B4FC44A5443E}"/>
            </a:ext>
          </a:extLst>
        </xdr:cNvPr>
        <xdr:cNvCxnSpPr>
          <a:stCxn id="105" idx="2"/>
          <a:endCxn id="133" idx="0"/>
        </xdr:cNvCxnSpPr>
      </xdr:nvCxnSpPr>
      <xdr:spPr>
        <a:xfrm>
          <a:off x="6671310" y="6019800"/>
          <a:ext cx="0" cy="1905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2529840</xdr:colOff>
      <xdr:row>35</xdr:row>
      <xdr:rowOff>83820</xdr:rowOff>
    </xdr:from>
    <xdr:to>
      <xdr:col>4</xdr:col>
      <xdr:colOff>2811780</xdr:colOff>
      <xdr:row>35</xdr:row>
      <xdr:rowOff>87630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8D544C6E-60EE-408F-B116-3E5A15260F6F}"/>
            </a:ext>
          </a:extLst>
        </xdr:cNvPr>
        <xdr:cNvCxnSpPr>
          <a:stCxn id="133" idx="3"/>
          <a:endCxn id="134" idx="1"/>
        </xdr:cNvCxnSpPr>
      </xdr:nvCxnSpPr>
      <xdr:spPr>
        <a:xfrm>
          <a:off x="7231380" y="6416040"/>
          <a:ext cx="281940" cy="381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1011218</xdr:colOff>
      <xdr:row>34</xdr:row>
      <xdr:rowOff>11654</xdr:rowOff>
    </xdr:from>
    <xdr:to>
      <xdr:col>3</xdr:col>
      <xdr:colOff>1841798</xdr:colOff>
      <xdr:row>38</xdr:row>
      <xdr:rowOff>137608</xdr:rowOff>
    </xdr:to>
    <xdr:sp macro="" textlink="">
      <xdr:nvSpPr>
        <xdr:cNvPr id="171" name="Rectangle 170">
          <a:extLst>
            <a:ext uri="{FF2B5EF4-FFF2-40B4-BE49-F238E27FC236}">
              <a16:creationId xmlns:a16="http://schemas.microsoft.com/office/drawing/2014/main" id="{37F284F0-39BD-4E6D-8EE6-6200462E7E80}"/>
            </a:ext>
          </a:extLst>
        </xdr:cNvPr>
        <xdr:cNvSpPr/>
      </xdr:nvSpPr>
      <xdr:spPr>
        <a:xfrm>
          <a:off x="7770606" y="6197301"/>
          <a:ext cx="830580" cy="843131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TRANFER</a:t>
          </a:r>
          <a:r>
            <a:rPr lang="id-ID" sz="800" baseline="0"/>
            <a:t> ANGGARAN </a:t>
          </a:r>
          <a:endParaRPr lang="en-ID" sz="800"/>
        </a:p>
      </xdr:txBody>
    </xdr:sp>
    <xdr:clientData/>
  </xdr:twoCellAnchor>
  <xdr:twoCellAnchor>
    <xdr:from>
      <xdr:col>3</xdr:col>
      <xdr:colOff>797858</xdr:colOff>
      <xdr:row>28</xdr:row>
      <xdr:rowOff>91888</xdr:rowOff>
    </xdr:from>
    <xdr:to>
      <xdr:col>3</xdr:col>
      <xdr:colOff>2055158</xdr:colOff>
      <xdr:row>32</xdr:row>
      <xdr:rowOff>114748</xdr:rowOff>
    </xdr:to>
    <xdr:sp macro="" textlink="">
      <xdr:nvSpPr>
        <xdr:cNvPr id="172" name="Diamond 171">
          <a:extLst>
            <a:ext uri="{FF2B5EF4-FFF2-40B4-BE49-F238E27FC236}">
              <a16:creationId xmlns:a16="http://schemas.microsoft.com/office/drawing/2014/main" id="{FF266ED8-8C66-4C2A-AB2C-16EE40915B25}"/>
            </a:ext>
          </a:extLst>
        </xdr:cNvPr>
        <xdr:cNvSpPr/>
      </xdr:nvSpPr>
      <xdr:spPr>
        <a:xfrm>
          <a:off x="7557246" y="5201770"/>
          <a:ext cx="1257300" cy="740037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VERIFIKASI</a:t>
          </a:r>
          <a:r>
            <a:rPr lang="id-ID" sz="800" baseline="0"/>
            <a:t> </a:t>
          </a:r>
          <a:endParaRPr lang="en-ID" sz="800"/>
        </a:p>
      </xdr:txBody>
    </xdr:sp>
    <xdr:clientData/>
  </xdr:twoCellAnchor>
  <xdr:twoCellAnchor>
    <xdr:from>
      <xdr:col>3</xdr:col>
      <xdr:colOff>1426508</xdr:colOff>
      <xdr:row>32</xdr:row>
      <xdr:rowOff>114748</xdr:rowOff>
    </xdr:from>
    <xdr:to>
      <xdr:col>3</xdr:col>
      <xdr:colOff>1426508</xdr:colOff>
      <xdr:row>34</xdr:row>
      <xdr:rowOff>11654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163457EF-9ADF-42E3-A8BE-39E6E044C5EC}"/>
            </a:ext>
          </a:extLst>
        </xdr:cNvPr>
        <xdr:cNvCxnSpPr>
          <a:stCxn id="172" idx="2"/>
          <a:endCxn id="171" idx="0"/>
        </xdr:cNvCxnSpPr>
      </xdr:nvCxnSpPr>
      <xdr:spPr>
        <a:xfrm>
          <a:off x="8185896" y="5941807"/>
          <a:ext cx="0" cy="255494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800099</xdr:colOff>
      <xdr:row>26</xdr:row>
      <xdr:rowOff>106680</xdr:rowOff>
    </xdr:from>
    <xdr:to>
      <xdr:col>3</xdr:col>
      <xdr:colOff>1426507</xdr:colOff>
      <xdr:row>28</xdr:row>
      <xdr:rowOff>91888</xdr:rowOff>
    </xdr:to>
    <xdr:cxnSp macro="">
      <xdr:nvCxnSpPr>
        <xdr:cNvPr id="174" name="Connector: Elbow 173">
          <a:extLst>
            <a:ext uri="{FF2B5EF4-FFF2-40B4-BE49-F238E27FC236}">
              <a16:creationId xmlns:a16="http://schemas.microsoft.com/office/drawing/2014/main" id="{A918C3E4-FA82-46C2-9DA3-827B09607C79}"/>
            </a:ext>
          </a:extLst>
        </xdr:cNvPr>
        <xdr:cNvCxnSpPr>
          <a:stCxn id="79" idx="2"/>
          <a:endCxn id="172" idx="0"/>
        </xdr:cNvCxnSpPr>
      </xdr:nvCxnSpPr>
      <xdr:spPr>
        <a:xfrm rot="16200000" flipH="1">
          <a:off x="4554182" y="1570056"/>
          <a:ext cx="343796" cy="6919631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1841798</xdr:colOff>
      <xdr:row>31</xdr:row>
      <xdr:rowOff>45720</xdr:rowOff>
    </xdr:from>
    <xdr:to>
      <xdr:col>4</xdr:col>
      <xdr:colOff>45720</xdr:colOff>
      <xdr:row>36</xdr:row>
      <xdr:rowOff>74632</xdr:rowOff>
    </xdr:to>
    <xdr:cxnSp macro="">
      <xdr:nvCxnSpPr>
        <xdr:cNvPr id="178" name="Connector: Elbow 177">
          <a:extLst>
            <a:ext uri="{FF2B5EF4-FFF2-40B4-BE49-F238E27FC236}">
              <a16:creationId xmlns:a16="http://schemas.microsoft.com/office/drawing/2014/main" id="{62F70212-209A-4CFD-ACD7-E7552D7CC276}"/>
            </a:ext>
          </a:extLst>
        </xdr:cNvPr>
        <xdr:cNvCxnSpPr>
          <a:stCxn id="171" idx="3"/>
          <a:endCxn id="86" idx="1"/>
        </xdr:cNvCxnSpPr>
      </xdr:nvCxnSpPr>
      <xdr:spPr>
        <a:xfrm flipV="1">
          <a:off x="8601186" y="5693485"/>
          <a:ext cx="310628" cy="925382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4084320</xdr:colOff>
      <xdr:row>17</xdr:row>
      <xdr:rowOff>25581</xdr:rowOff>
    </xdr:from>
    <xdr:to>
      <xdr:col>5</xdr:col>
      <xdr:colOff>448493</xdr:colOff>
      <xdr:row>35</xdr:row>
      <xdr:rowOff>87630</xdr:rowOff>
    </xdr:to>
    <xdr:cxnSp macro="">
      <xdr:nvCxnSpPr>
        <xdr:cNvPr id="188" name="Connector: Elbow 187">
          <a:extLst>
            <a:ext uri="{FF2B5EF4-FFF2-40B4-BE49-F238E27FC236}">
              <a16:creationId xmlns:a16="http://schemas.microsoft.com/office/drawing/2014/main" id="{69226F9F-FCEB-4C1D-84C0-2EB35E702395}"/>
            </a:ext>
          </a:extLst>
        </xdr:cNvPr>
        <xdr:cNvCxnSpPr>
          <a:stCxn id="134" idx="3"/>
          <a:endCxn id="223" idx="1"/>
        </xdr:cNvCxnSpPr>
      </xdr:nvCxnSpPr>
      <xdr:spPr>
        <a:xfrm flipV="1">
          <a:off x="8785860" y="2966901"/>
          <a:ext cx="776153" cy="3353889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391886</xdr:colOff>
      <xdr:row>26</xdr:row>
      <xdr:rowOff>103416</xdr:rowOff>
    </xdr:from>
    <xdr:to>
      <xdr:col>5</xdr:col>
      <xdr:colOff>1512026</xdr:colOff>
      <xdr:row>28</xdr:row>
      <xdr:rowOff>149137</xdr:rowOff>
    </xdr:to>
    <xdr:sp macro="" textlink="">
      <xdr:nvSpPr>
        <xdr:cNvPr id="192" name="Rectangle 191">
          <a:extLst>
            <a:ext uri="{FF2B5EF4-FFF2-40B4-BE49-F238E27FC236}">
              <a16:creationId xmlns:a16="http://schemas.microsoft.com/office/drawing/2014/main" id="{A8CD603A-41D8-49DF-B207-F314A1F4FEF8}"/>
            </a:ext>
          </a:extLst>
        </xdr:cNvPr>
        <xdr:cNvSpPr/>
      </xdr:nvSpPr>
      <xdr:spPr>
        <a:xfrm>
          <a:off x="9873343" y="4838702"/>
          <a:ext cx="1120140" cy="415835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PELAKSANAAN</a:t>
          </a:r>
          <a:r>
            <a:rPr lang="id-ID" sz="800" baseline="0"/>
            <a:t> PEKERJAAN</a:t>
          </a:r>
          <a:endParaRPr lang="en-ID" sz="800"/>
        </a:p>
      </xdr:txBody>
    </xdr:sp>
    <xdr:clientData/>
  </xdr:twoCellAnchor>
  <xdr:twoCellAnchor>
    <xdr:from>
      <xdr:col>5</xdr:col>
      <xdr:colOff>947602</xdr:colOff>
      <xdr:row>25</xdr:row>
      <xdr:rowOff>90351</xdr:rowOff>
    </xdr:from>
    <xdr:to>
      <xdr:col>5</xdr:col>
      <xdr:colOff>951956</xdr:colOff>
      <xdr:row>26</xdr:row>
      <xdr:rowOff>103416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14A9F885-DE5C-4D4B-B7C7-C74BBCD1F4F8}"/>
            </a:ext>
          </a:extLst>
        </xdr:cNvPr>
        <xdr:cNvCxnSpPr>
          <a:cxnSpLocks/>
          <a:stCxn id="230" idx="2"/>
          <a:endCxn id="192" idx="0"/>
        </xdr:cNvCxnSpPr>
      </xdr:nvCxnSpPr>
      <xdr:spPr>
        <a:xfrm>
          <a:off x="10061122" y="4494711"/>
          <a:ext cx="4354" cy="19594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407126</xdr:colOff>
      <xdr:row>32</xdr:row>
      <xdr:rowOff>6533</xdr:rowOff>
    </xdr:from>
    <xdr:to>
      <xdr:col>5</xdr:col>
      <xdr:colOff>1504406</xdr:colOff>
      <xdr:row>36</xdr:row>
      <xdr:rowOff>29393</xdr:rowOff>
    </xdr:to>
    <xdr:sp macro="" textlink="">
      <xdr:nvSpPr>
        <xdr:cNvPr id="197" name="Flowchart: Document 196">
          <a:extLst>
            <a:ext uri="{FF2B5EF4-FFF2-40B4-BE49-F238E27FC236}">
              <a16:creationId xmlns:a16="http://schemas.microsoft.com/office/drawing/2014/main" id="{1EA3EB65-2120-40CD-AF87-4724664FAF5A}"/>
            </a:ext>
          </a:extLst>
        </xdr:cNvPr>
        <xdr:cNvSpPr/>
      </xdr:nvSpPr>
      <xdr:spPr>
        <a:xfrm>
          <a:off x="9888583" y="5852162"/>
          <a:ext cx="1097280" cy="763088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BUAT</a:t>
          </a:r>
          <a:r>
            <a:rPr lang="id-ID" sz="800" baseline="0"/>
            <a:t> LAPORAN HASIL PENYELESAIAN PEKERJAAN (LHPP)</a:t>
          </a:r>
          <a:endParaRPr lang="en-ID" sz="800"/>
        </a:p>
      </xdr:txBody>
    </xdr:sp>
    <xdr:clientData/>
  </xdr:twoCellAnchor>
  <xdr:twoCellAnchor>
    <xdr:from>
      <xdr:col>5</xdr:col>
      <xdr:colOff>951956</xdr:colOff>
      <xdr:row>28</xdr:row>
      <xdr:rowOff>149137</xdr:rowOff>
    </xdr:from>
    <xdr:to>
      <xdr:col>5</xdr:col>
      <xdr:colOff>955766</xdr:colOff>
      <xdr:row>32</xdr:row>
      <xdr:rowOff>6533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B78AADD9-DB07-4317-A5D8-F5F8EE5D59EB}"/>
            </a:ext>
          </a:extLst>
        </xdr:cNvPr>
        <xdr:cNvCxnSpPr>
          <a:stCxn id="192" idx="2"/>
          <a:endCxn id="197" idx="0"/>
        </xdr:cNvCxnSpPr>
      </xdr:nvCxnSpPr>
      <xdr:spPr>
        <a:xfrm>
          <a:off x="10433413" y="5254537"/>
          <a:ext cx="3810" cy="597625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2887980</xdr:colOff>
      <xdr:row>42</xdr:row>
      <xdr:rowOff>60960</xdr:rowOff>
    </xdr:from>
    <xdr:to>
      <xdr:col>4</xdr:col>
      <xdr:colOff>4274820</xdr:colOff>
      <xdr:row>45</xdr:row>
      <xdr:rowOff>7620</xdr:rowOff>
    </xdr:to>
    <xdr:sp macro="" textlink="">
      <xdr:nvSpPr>
        <xdr:cNvPr id="205" name="Rectangle: Rounded Corners 204">
          <a:extLst>
            <a:ext uri="{FF2B5EF4-FFF2-40B4-BE49-F238E27FC236}">
              <a16:creationId xmlns:a16="http://schemas.microsoft.com/office/drawing/2014/main" id="{5806F37F-E494-4843-B0F1-F51A6DD59A55}"/>
            </a:ext>
          </a:extLst>
        </xdr:cNvPr>
        <xdr:cNvSpPr/>
      </xdr:nvSpPr>
      <xdr:spPr>
        <a:xfrm>
          <a:off x="7589520" y="7673340"/>
          <a:ext cx="1386840" cy="4953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SELESAI</a:t>
          </a:r>
          <a:r>
            <a:rPr lang="id-ID" sz="800" baseline="0"/>
            <a:t> /CLOSE NOTIFIKASI DAN ORDER</a:t>
          </a:r>
          <a:endParaRPr lang="en-ID" sz="800"/>
        </a:p>
      </xdr:txBody>
    </xdr:sp>
    <xdr:clientData/>
  </xdr:twoCellAnchor>
  <xdr:twoCellAnchor>
    <xdr:from>
      <xdr:col>4</xdr:col>
      <xdr:colOff>3017520</xdr:colOff>
      <xdr:row>38</xdr:row>
      <xdr:rowOff>144780</xdr:rowOff>
    </xdr:from>
    <xdr:to>
      <xdr:col>4</xdr:col>
      <xdr:colOff>4137660</xdr:colOff>
      <xdr:row>41</xdr:row>
      <xdr:rowOff>7620</xdr:rowOff>
    </xdr:to>
    <xdr:sp macro="" textlink="">
      <xdr:nvSpPr>
        <xdr:cNvPr id="206" name="Rectangle 205">
          <a:extLst>
            <a:ext uri="{FF2B5EF4-FFF2-40B4-BE49-F238E27FC236}">
              <a16:creationId xmlns:a16="http://schemas.microsoft.com/office/drawing/2014/main" id="{57E0D0B4-A09B-4975-BFEB-5496CC75D349}"/>
            </a:ext>
          </a:extLst>
        </xdr:cNvPr>
        <xdr:cNvSpPr/>
      </xdr:nvSpPr>
      <xdr:spPr>
        <a:xfrm>
          <a:off x="7254240" y="6903720"/>
          <a:ext cx="1120140" cy="41148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BUAT</a:t>
          </a:r>
          <a:r>
            <a:rPr lang="id-ID" sz="800" baseline="0"/>
            <a:t> LPJ</a:t>
          </a:r>
          <a:endParaRPr lang="en-ID" sz="800"/>
        </a:p>
      </xdr:txBody>
    </xdr:sp>
    <xdr:clientData/>
  </xdr:twoCellAnchor>
  <xdr:twoCellAnchor>
    <xdr:from>
      <xdr:col>4</xdr:col>
      <xdr:colOff>3577590</xdr:colOff>
      <xdr:row>41</xdr:row>
      <xdr:rowOff>7620</xdr:rowOff>
    </xdr:from>
    <xdr:to>
      <xdr:col>4</xdr:col>
      <xdr:colOff>3581400</xdr:colOff>
      <xdr:row>42</xdr:row>
      <xdr:rowOff>60960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16EA2333-0876-4770-9E03-A2ED0A5F82A2}"/>
            </a:ext>
          </a:extLst>
        </xdr:cNvPr>
        <xdr:cNvCxnSpPr>
          <a:stCxn id="206" idx="2"/>
          <a:endCxn id="205" idx="0"/>
        </xdr:cNvCxnSpPr>
      </xdr:nvCxnSpPr>
      <xdr:spPr>
        <a:xfrm>
          <a:off x="8279130" y="7437120"/>
          <a:ext cx="3810" cy="2362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797858</xdr:colOff>
      <xdr:row>30</xdr:row>
      <xdr:rowOff>103317</xdr:rowOff>
    </xdr:from>
    <xdr:to>
      <xdr:col>4</xdr:col>
      <xdr:colOff>2887980</xdr:colOff>
      <xdr:row>43</xdr:row>
      <xdr:rowOff>173243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83F76983-1CF8-4718-AD5A-9772A39A2500}"/>
            </a:ext>
          </a:extLst>
        </xdr:cNvPr>
        <xdr:cNvCxnSpPr>
          <a:stCxn id="172" idx="1"/>
          <a:endCxn id="205" idx="1"/>
        </xdr:cNvCxnSpPr>
      </xdr:nvCxnSpPr>
      <xdr:spPr>
        <a:xfrm rot="10800000" flipH="1" flipV="1">
          <a:off x="7557246" y="5571788"/>
          <a:ext cx="4196828" cy="2302137"/>
        </a:xfrm>
        <a:prstGeom prst="bentConnector3">
          <a:avLst>
            <a:gd name="adj1" fmla="val -5447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448493</xdr:colOff>
      <xdr:row>15</xdr:row>
      <xdr:rowOff>14151</xdr:rowOff>
    </xdr:from>
    <xdr:to>
      <xdr:col>5</xdr:col>
      <xdr:colOff>1446713</xdr:colOff>
      <xdr:row>19</xdr:row>
      <xdr:rowOff>37011</xdr:rowOff>
    </xdr:to>
    <xdr:sp macro="" textlink="">
      <xdr:nvSpPr>
        <xdr:cNvPr id="223" name="Flowchart: Document 222">
          <a:extLst>
            <a:ext uri="{FF2B5EF4-FFF2-40B4-BE49-F238E27FC236}">
              <a16:creationId xmlns:a16="http://schemas.microsoft.com/office/drawing/2014/main" id="{9695525F-EDF6-44B7-A661-E415FC4AA92B}"/>
            </a:ext>
          </a:extLst>
        </xdr:cNvPr>
        <xdr:cNvSpPr/>
      </xdr:nvSpPr>
      <xdr:spPr>
        <a:xfrm>
          <a:off x="9562013" y="2589711"/>
          <a:ext cx="998220" cy="75438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BUAT</a:t>
          </a:r>
          <a:r>
            <a:rPr lang="id-ID" sz="800" baseline="0"/>
            <a:t> IZIN KERJA K3</a:t>
          </a:r>
          <a:endParaRPr lang="en-ID" sz="800"/>
        </a:p>
      </xdr:txBody>
    </xdr:sp>
    <xdr:clientData/>
  </xdr:twoCellAnchor>
  <xdr:twoCellAnchor>
    <xdr:from>
      <xdr:col>5</xdr:col>
      <xdr:colOff>947602</xdr:colOff>
      <xdr:row>18</xdr:row>
      <xdr:rowOff>170018</xdr:rowOff>
    </xdr:from>
    <xdr:to>
      <xdr:col>5</xdr:col>
      <xdr:colOff>947603</xdr:colOff>
      <xdr:row>20</xdr:row>
      <xdr:rowOff>62048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D78BD464-9B0F-487A-8670-6CBE9C559099}"/>
            </a:ext>
          </a:extLst>
        </xdr:cNvPr>
        <xdr:cNvCxnSpPr>
          <a:cxnSpLocks/>
          <a:stCxn id="223" idx="2"/>
          <a:endCxn id="230" idx="0"/>
        </xdr:cNvCxnSpPr>
      </xdr:nvCxnSpPr>
      <xdr:spPr>
        <a:xfrm flipH="1">
          <a:off x="10061122" y="3294218"/>
          <a:ext cx="1" cy="25779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257992</xdr:colOff>
      <xdr:row>20</xdr:row>
      <xdr:rowOff>62048</xdr:rowOff>
    </xdr:from>
    <xdr:to>
      <xdr:col>5</xdr:col>
      <xdr:colOff>1637212</xdr:colOff>
      <xdr:row>25</xdr:row>
      <xdr:rowOff>90351</xdr:rowOff>
    </xdr:to>
    <xdr:sp macro="" textlink="">
      <xdr:nvSpPr>
        <xdr:cNvPr id="230" name="Diamond 229">
          <a:extLst>
            <a:ext uri="{FF2B5EF4-FFF2-40B4-BE49-F238E27FC236}">
              <a16:creationId xmlns:a16="http://schemas.microsoft.com/office/drawing/2014/main" id="{17851715-40CB-4426-BF55-2A06871D6A5C}"/>
            </a:ext>
          </a:extLst>
        </xdr:cNvPr>
        <xdr:cNvSpPr/>
      </xdr:nvSpPr>
      <xdr:spPr>
        <a:xfrm>
          <a:off x="9371512" y="3552008"/>
          <a:ext cx="1379220" cy="942703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APPROVAL</a:t>
          </a:r>
          <a:r>
            <a:rPr lang="id-ID" sz="800" baseline="0"/>
            <a:t>  IZIN KERJA</a:t>
          </a:r>
          <a:endParaRPr lang="en-ID" sz="800"/>
        </a:p>
      </xdr:txBody>
    </xdr:sp>
    <xdr:clientData/>
  </xdr:twoCellAnchor>
  <xdr:twoCellAnchor>
    <xdr:from>
      <xdr:col>2</xdr:col>
      <xdr:colOff>856706</xdr:colOff>
      <xdr:row>36</xdr:row>
      <xdr:rowOff>158869</xdr:rowOff>
    </xdr:from>
    <xdr:to>
      <xdr:col>4</xdr:col>
      <xdr:colOff>721659</xdr:colOff>
      <xdr:row>39</xdr:row>
      <xdr:rowOff>83117</xdr:rowOff>
    </xdr:to>
    <xdr:sp macro="" textlink="">
      <xdr:nvSpPr>
        <xdr:cNvPr id="235" name="Rectangle 234">
          <a:extLst>
            <a:ext uri="{FF2B5EF4-FFF2-40B4-BE49-F238E27FC236}">
              <a16:creationId xmlns:a16="http://schemas.microsoft.com/office/drawing/2014/main" id="{97466473-F5D6-4F1C-AE2E-0EF704B79CA0}"/>
            </a:ext>
          </a:extLst>
        </xdr:cNvPr>
        <xdr:cNvSpPr/>
      </xdr:nvSpPr>
      <xdr:spPr>
        <a:xfrm>
          <a:off x="4442588" y="6703104"/>
          <a:ext cx="5145165" cy="46213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TIDAK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1024666</xdr:colOff>
      <xdr:row>32</xdr:row>
      <xdr:rowOff>112891</xdr:rowOff>
    </xdr:from>
    <xdr:to>
      <xdr:col>4</xdr:col>
      <xdr:colOff>440103</xdr:colOff>
      <xdr:row>35</xdr:row>
      <xdr:rowOff>112892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5EC835B3-921A-4D0E-A997-724512516837}"/>
            </a:ext>
          </a:extLst>
        </xdr:cNvPr>
        <xdr:cNvSpPr/>
      </xdr:nvSpPr>
      <xdr:spPr>
        <a:xfrm>
          <a:off x="7784054" y="5939950"/>
          <a:ext cx="1522143" cy="5378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964474</xdr:colOff>
      <xdr:row>22</xdr:row>
      <xdr:rowOff>183969</xdr:rowOff>
    </xdr:from>
    <xdr:to>
      <xdr:col>4</xdr:col>
      <xdr:colOff>664028</xdr:colOff>
      <xdr:row>25</xdr:row>
      <xdr:rowOff>183969</xdr:rowOff>
    </xdr:to>
    <xdr:sp macro="" textlink="">
      <xdr:nvSpPr>
        <xdr:cNvPr id="237" name="Rectangle 236">
          <a:extLst>
            <a:ext uri="{FF2B5EF4-FFF2-40B4-BE49-F238E27FC236}">
              <a16:creationId xmlns:a16="http://schemas.microsoft.com/office/drawing/2014/main" id="{37A5CA4D-4146-4ABE-9E51-60C610EE89FF}"/>
            </a:ext>
          </a:extLst>
        </xdr:cNvPr>
        <xdr:cNvSpPr/>
      </xdr:nvSpPr>
      <xdr:spPr>
        <a:xfrm>
          <a:off x="4110445" y="4179026"/>
          <a:ext cx="1267097" cy="5551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ANGGARAN TIDAK ADA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1218110</xdr:colOff>
      <xdr:row>5</xdr:row>
      <xdr:rowOff>116477</xdr:rowOff>
    </xdr:from>
    <xdr:to>
      <xdr:col>4</xdr:col>
      <xdr:colOff>868679</xdr:colOff>
      <xdr:row>8</xdr:row>
      <xdr:rowOff>116478</xdr:rowOff>
    </xdr:to>
    <xdr:sp macro="" textlink="">
      <xdr:nvSpPr>
        <xdr:cNvPr id="238" name="Rectangle 237">
          <a:extLst>
            <a:ext uri="{FF2B5EF4-FFF2-40B4-BE49-F238E27FC236}">
              <a16:creationId xmlns:a16="http://schemas.microsoft.com/office/drawing/2014/main" id="{B7C1FD4E-A1F7-4F0E-AF12-E866ED939657}"/>
            </a:ext>
          </a:extLst>
        </xdr:cNvPr>
        <xdr:cNvSpPr/>
      </xdr:nvSpPr>
      <xdr:spPr>
        <a:xfrm>
          <a:off x="4357550" y="947057"/>
          <a:ext cx="1212669" cy="548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JASA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FABRIKASI,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KONSTRUKSI DAN MESIN KE PT.PKM</a:t>
          </a:r>
          <a:endParaRPr lang="en-ID" sz="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4</xdr:col>
      <xdr:colOff>2522220</xdr:colOff>
      <xdr:row>20</xdr:row>
      <xdr:rowOff>7620</xdr:rowOff>
    </xdr:from>
    <xdr:to>
      <xdr:col>4</xdr:col>
      <xdr:colOff>3505200</xdr:colOff>
      <xdr:row>23</xdr:row>
      <xdr:rowOff>7620</xdr:rowOff>
    </xdr:to>
    <xdr:sp macro="" textlink="">
      <xdr:nvSpPr>
        <xdr:cNvPr id="239" name="Rectangle 238">
          <a:extLst>
            <a:ext uri="{FF2B5EF4-FFF2-40B4-BE49-F238E27FC236}">
              <a16:creationId xmlns:a16="http://schemas.microsoft.com/office/drawing/2014/main" id="{5EF41777-1916-4D0E-A3E0-773CC6197CEF}"/>
            </a:ext>
          </a:extLst>
        </xdr:cNvPr>
        <xdr:cNvSpPr/>
      </xdr:nvSpPr>
      <xdr:spPr>
        <a:xfrm>
          <a:off x="7223760" y="3596640"/>
          <a:ext cx="982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1743891</xdr:colOff>
      <xdr:row>32</xdr:row>
      <xdr:rowOff>165463</xdr:rowOff>
    </xdr:from>
    <xdr:to>
      <xdr:col>4</xdr:col>
      <xdr:colOff>2721428</xdr:colOff>
      <xdr:row>35</xdr:row>
      <xdr:rowOff>165464</xdr:rowOff>
    </xdr:to>
    <xdr:sp macro="" textlink="">
      <xdr:nvSpPr>
        <xdr:cNvPr id="252" name="Rectangle 251">
          <a:extLst>
            <a:ext uri="{FF2B5EF4-FFF2-40B4-BE49-F238E27FC236}">
              <a16:creationId xmlns:a16="http://schemas.microsoft.com/office/drawing/2014/main" id="{F7ED8E9B-BA08-44DF-9FD0-1DE5CD8D75D1}"/>
            </a:ext>
          </a:extLst>
        </xdr:cNvPr>
        <xdr:cNvSpPr/>
      </xdr:nvSpPr>
      <xdr:spPr>
        <a:xfrm>
          <a:off x="6445431" y="5949043"/>
          <a:ext cx="977537" cy="548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3778431</xdr:colOff>
      <xdr:row>24</xdr:row>
      <xdr:rowOff>180703</xdr:rowOff>
    </xdr:from>
    <xdr:to>
      <xdr:col>5</xdr:col>
      <xdr:colOff>343988</xdr:colOff>
      <xdr:row>27</xdr:row>
      <xdr:rowOff>180704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5BB18EFE-0A9B-454D-AEA7-DA769B22F6EE}"/>
            </a:ext>
          </a:extLst>
        </xdr:cNvPr>
        <xdr:cNvSpPr/>
      </xdr:nvSpPr>
      <xdr:spPr>
        <a:xfrm>
          <a:off x="8479971" y="4402183"/>
          <a:ext cx="977537" cy="548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669471</xdr:colOff>
      <xdr:row>25</xdr:row>
      <xdr:rowOff>20683</xdr:rowOff>
    </xdr:from>
    <xdr:to>
      <xdr:col>5</xdr:col>
      <xdr:colOff>1647008</xdr:colOff>
      <xdr:row>28</xdr:row>
      <xdr:rowOff>20684</xdr:rowOff>
    </xdr:to>
    <xdr:sp macro="" textlink="">
      <xdr:nvSpPr>
        <xdr:cNvPr id="254" name="Rectangle 253">
          <a:extLst>
            <a:ext uri="{FF2B5EF4-FFF2-40B4-BE49-F238E27FC236}">
              <a16:creationId xmlns:a16="http://schemas.microsoft.com/office/drawing/2014/main" id="{2DE3D0D6-34FE-424D-89D0-57B4F3FC8AF4}"/>
            </a:ext>
          </a:extLst>
        </xdr:cNvPr>
        <xdr:cNvSpPr/>
      </xdr:nvSpPr>
      <xdr:spPr>
        <a:xfrm>
          <a:off x="9782991" y="4524103"/>
          <a:ext cx="977537" cy="548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259080</xdr:colOff>
      <xdr:row>37</xdr:row>
      <xdr:rowOff>0</xdr:rowOff>
    </xdr:from>
    <xdr:to>
      <xdr:col>5</xdr:col>
      <xdr:colOff>1653540</xdr:colOff>
      <xdr:row>43</xdr:row>
      <xdr:rowOff>68580</xdr:rowOff>
    </xdr:to>
    <xdr:sp macro="" textlink="">
      <xdr:nvSpPr>
        <xdr:cNvPr id="255" name="Diamond 254">
          <a:extLst>
            <a:ext uri="{FF2B5EF4-FFF2-40B4-BE49-F238E27FC236}">
              <a16:creationId xmlns:a16="http://schemas.microsoft.com/office/drawing/2014/main" id="{86FAA994-EBAD-4A04-9D6C-21C378190541}"/>
            </a:ext>
          </a:extLst>
        </xdr:cNvPr>
        <xdr:cNvSpPr/>
      </xdr:nvSpPr>
      <xdr:spPr>
        <a:xfrm>
          <a:off x="9372600" y="6598920"/>
          <a:ext cx="1394460" cy="106680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APPROVAL LHPP</a:t>
          </a:r>
          <a:r>
            <a:rPr lang="id-ID" sz="800" baseline="0"/>
            <a:t> (USER &amp; BMS)</a:t>
          </a:r>
          <a:endParaRPr lang="en-ID" sz="800"/>
        </a:p>
      </xdr:txBody>
    </xdr:sp>
    <xdr:clientData/>
  </xdr:twoCellAnchor>
  <xdr:twoCellAnchor>
    <xdr:from>
      <xdr:col>5</xdr:col>
      <xdr:colOff>955766</xdr:colOff>
      <xdr:row>35</xdr:row>
      <xdr:rowOff>162400</xdr:rowOff>
    </xdr:from>
    <xdr:to>
      <xdr:col>5</xdr:col>
      <xdr:colOff>956310</xdr:colOff>
      <xdr:row>37</xdr:row>
      <xdr:rowOff>0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F429ECC2-2FBF-4C63-A2C2-6662A3C74F6E}"/>
            </a:ext>
          </a:extLst>
        </xdr:cNvPr>
        <xdr:cNvCxnSpPr>
          <a:stCxn id="197" idx="2"/>
          <a:endCxn id="255" idx="0"/>
        </xdr:cNvCxnSpPr>
      </xdr:nvCxnSpPr>
      <xdr:spPr>
        <a:xfrm>
          <a:off x="10069286" y="6395560"/>
          <a:ext cx="544" cy="20336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4137660</xdr:colOff>
      <xdr:row>39</xdr:row>
      <xdr:rowOff>167640</xdr:rowOff>
    </xdr:from>
    <xdr:to>
      <xdr:col>5</xdr:col>
      <xdr:colOff>259080</xdr:colOff>
      <xdr:row>39</xdr:row>
      <xdr:rowOff>167640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BF1BF23C-6EF1-479A-B952-4FAD7507FE62}"/>
            </a:ext>
          </a:extLst>
        </xdr:cNvPr>
        <xdr:cNvCxnSpPr>
          <a:stCxn id="255" idx="1"/>
          <a:endCxn id="206" idx="3"/>
        </xdr:cNvCxnSpPr>
      </xdr:nvCxnSpPr>
      <xdr:spPr>
        <a:xfrm flipH="1">
          <a:off x="8839200" y="7132320"/>
          <a:ext cx="5334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3961311</xdr:colOff>
      <xdr:row>38</xdr:row>
      <xdr:rowOff>112123</xdr:rowOff>
    </xdr:from>
    <xdr:to>
      <xdr:col>5</xdr:col>
      <xdr:colOff>526868</xdr:colOff>
      <xdr:row>41</xdr:row>
      <xdr:rowOff>112124</xdr:rowOff>
    </xdr:to>
    <xdr:sp macro="" textlink="">
      <xdr:nvSpPr>
        <xdr:cNvPr id="262" name="Rectangle 261">
          <a:extLst>
            <a:ext uri="{FF2B5EF4-FFF2-40B4-BE49-F238E27FC236}">
              <a16:creationId xmlns:a16="http://schemas.microsoft.com/office/drawing/2014/main" id="{9A68E576-34AC-4A40-91F1-C25A65808612}"/>
            </a:ext>
          </a:extLst>
        </xdr:cNvPr>
        <xdr:cNvSpPr/>
      </xdr:nvSpPr>
      <xdr:spPr>
        <a:xfrm>
          <a:off x="8662851" y="6992983"/>
          <a:ext cx="977537" cy="5486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1512026</xdr:colOff>
      <xdr:row>27</xdr:row>
      <xdr:rowOff>126277</xdr:rowOff>
    </xdr:from>
    <xdr:to>
      <xdr:col>5</xdr:col>
      <xdr:colOff>1653540</xdr:colOff>
      <xdr:row>39</xdr:row>
      <xdr:rowOff>167640</xdr:rowOff>
    </xdr:to>
    <xdr:cxnSp macro="">
      <xdr:nvCxnSpPr>
        <xdr:cNvPr id="263" name="Connector: Elbow 262">
          <a:extLst>
            <a:ext uri="{FF2B5EF4-FFF2-40B4-BE49-F238E27FC236}">
              <a16:creationId xmlns:a16="http://schemas.microsoft.com/office/drawing/2014/main" id="{4C863419-1AC9-4B26-B38A-CC56C0398EE0}"/>
            </a:ext>
          </a:extLst>
        </xdr:cNvPr>
        <xdr:cNvCxnSpPr>
          <a:stCxn id="255" idx="3"/>
          <a:endCxn id="192" idx="3"/>
        </xdr:cNvCxnSpPr>
      </xdr:nvCxnSpPr>
      <xdr:spPr>
        <a:xfrm flipH="1" flipV="1">
          <a:off x="10625546" y="4896397"/>
          <a:ext cx="141514" cy="2235923"/>
        </a:xfrm>
        <a:prstGeom prst="bentConnector3">
          <a:avLst>
            <a:gd name="adj1" fmla="val -161539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1320981</xdr:colOff>
      <xdr:row>32</xdr:row>
      <xdr:rowOff>108313</xdr:rowOff>
    </xdr:from>
    <xdr:to>
      <xdr:col>6</xdr:col>
      <xdr:colOff>515438</xdr:colOff>
      <xdr:row>34</xdr:row>
      <xdr:rowOff>131174</xdr:rowOff>
    </xdr:to>
    <xdr:sp macro="" textlink="">
      <xdr:nvSpPr>
        <xdr:cNvPr id="266" name="Rectangle 265">
          <a:extLst>
            <a:ext uri="{FF2B5EF4-FFF2-40B4-BE49-F238E27FC236}">
              <a16:creationId xmlns:a16="http://schemas.microsoft.com/office/drawing/2014/main" id="{3D1F09B4-F4F0-48C4-875B-49E1D35CB6B1}"/>
            </a:ext>
          </a:extLst>
        </xdr:cNvPr>
        <xdr:cNvSpPr/>
      </xdr:nvSpPr>
      <xdr:spPr>
        <a:xfrm>
          <a:off x="10434501" y="5792833"/>
          <a:ext cx="1632857" cy="388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TIDAK SETUJU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830580</xdr:colOff>
      <xdr:row>5</xdr:row>
      <xdr:rowOff>133350</xdr:rowOff>
    </xdr:from>
    <xdr:to>
      <xdr:col>4</xdr:col>
      <xdr:colOff>3710940</xdr:colOff>
      <xdr:row>8</xdr:row>
      <xdr:rowOff>137160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8245AD40-CB18-4031-A8A1-8411D1048B98}"/>
            </a:ext>
          </a:extLst>
        </xdr:cNvPr>
        <xdr:cNvCxnSpPr>
          <a:stCxn id="4" idx="0"/>
          <a:endCxn id="15" idx="1"/>
        </xdr:cNvCxnSpPr>
      </xdr:nvCxnSpPr>
      <xdr:spPr>
        <a:xfrm rot="5400000" flipH="1" flipV="1">
          <a:off x="6696075" y="-32385"/>
          <a:ext cx="552450" cy="2880360"/>
        </a:xfrm>
        <a:prstGeom prst="bentConnector2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3710940</xdr:colOff>
      <xdr:row>3</xdr:row>
      <xdr:rowOff>22860</xdr:rowOff>
    </xdr:from>
    <xdr:to>
      <xdr:col>4</xdr:col>
      <xdr:colOff>4709160</xdr:colOff>
      <xdr:row>7</xdr:row>
      <xdr:rowOff>144780</xdr:rowOff>
    </xdr:to>
    <xdr:sp macro="" textlink="">
      <xdr:nvSpPr>
        <xdr:cNvPr id="15" name="Flowchart: Document 14">
          <a:extLst>
            <a:ext uri="{FF2B5EF4-FFF2-40B4-BE49-F238E27FC236}">
              <a16:creationId xmlns:a16="http://schemas.microsoft.com/office/drawing/2014/main" id="{41A247C1-1DB4-4714-9415-D11AFEE24119}"/>
            </a:ext>
          </a:extLst>
        </xdr:cNvPr>
        <xdr:cNvSpPr/>
      </xdr:nvSpPr>
      <xdr:spPr>
        <a:xfrm>
          <a:off x="8412480" y="586740"/>
          <a:ext cx="998220" cy="75438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SURAT</a:t>
          </a:r>
          <a:r>
            <a:rPr lang="id-ID" sz="800" baseline="0"/>
            <a:t> PERINTAH KERJA(SPK)</a:t>
          </a:r>
          <a:endParaRPr lang="en-ID" sz="800"/>
        </a:p>
      </xdr:txBody>
    </xdr:sp>
    <xdr:clientData/>
  </xdr:twoCellAnchor>
  <xdr:twoCellAnchor>
    <xdr:from>
      <xdr:col>4</xdr:col>
      <xdr:colOff>777240</xdr:colOff>
      <xdr:row>2</xdr:row>
      <xdr:rowOff>25037</xdr:rowOff>
    </xdr:from>
    <xdr:to>
      <xdr:col>4</xdr:col>
      <xdr:colOff>3665220</xdr:colOff>
      <xdr:row>6</xdr:row>
      <xdr:rowOff>22860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4C48EB9-75A2-44E4-B05B-3640233D616B}"/>
            </a:ext>
          </a:extLst>
        </xdr:cNvPr>
        <xdr:cNvSpPr/>
      </xdr:nvSpPr>
      <xdr:spPr>
        <a:xfrm>
          <a:off x="5478780" y="505097"/>
          <a:ext cx="2887980" cy="531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rgbClr val="FF0000"/>
              </a:solidFill>
              <a:effectLst/>
            </a:rPr>
            <a:t>PEKERJAAN</a:t>
          </a:r>
          <a:r>
            <a:rPr lang="id-ID" sz="800" baseline="0">
              <a:solidFill>
                <a:srgbClr val="FF0000"/>
              </a:solidFill>
              <a:effectLst/>
            </a:rPr>
            <a:t>  URGENT: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rgbClr val="FF0000"/>
              </a:solidFill>
              <a:effectLst/>
            </a:rPr>
            <a:t>1. OVH BERLANGSUNG(TIDAK BISA DIKERJA SAAT OPERASI)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rgbClr val="FF0000"/>
              </a:solidFill>
              <a:effectLst/>
            </a:rPr>
            <a:t>2. MENGGANGGU/BERDAMPAK STOP OPERASI </a:t>
          </a:r>
        </a:p>
      </xdr:txBody>
    </xdr:sp>
    <xdr:clientData/>
  </xdr:twoCellAnchor>
  <xdr:twoCellAnchor>
    <xdr:from>
      <xdr:col>4</xdr:col>
      <xdr:colOff>1187630</xdr:colOff>
      <xdr:row>5</xdr:row>
      <xdr:rowOff>146957</xdr:rowOff>
    </xdr:from>
    <xdr:to>
      <xdr:col>4</xdr:col>
      <xdr:colOff>2400299</xdr:colOff>
      <xdr:row>7</xdr:row>
      <xdr:rowOff>106680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BBA3010-487C-4F6E-BB83-593BE310BC58}"/>
            </a:ext>
          </a:extLst>
        </xdr:cNvPr>
        <xdr:cNvSpPr/>
      </xdr:nvSpPr>
      <xdr:spPr>
        <a:xfrm>
          <a:off x="5889170" y="977537"/>
          <a:ext cx="1212669" cy="3254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ysClr val="windowText" lastClr="000000"/>
              </a:solidFill>
              <a:effectLst/>
            </a:rPr>
            <a:t>TIDAK</a:t>
          </a:r>
          <a:r>
            <a:rPr lang="id-ID" sz="800" baseline="0">
              <a:solidFill>
                <a:sysClr val="windowText" lastClr="000000"/>
              </a:solidFill>
              <a:effectLst/>
            </a:rPr>
            <a:t> URGENT</a:t>
          </a:r>
          <a:endParaRPr lang="en-ID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4</xdr:col>
      <xdr:colOff>4210050</xdr:colOff>
      <xdr:row>7</xdr:row>
      <xdr:rowOff>94907</xdr:rowOff>
    </xdr:from>
    <xdr:to>
      <xdr:col>4</xdr:col>
      <xdr:colOff>4213860</xdr:colOff>
      <xdr:row>8</xdr:row>
      <xdr:rowOff>137160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CC6EF14C-A2CA-4D5D-985A-2AE6E2F6C4BB}"/>
            </a:ext>
          </a:extLst>
        </xdr:cNvPr>
        <xdr:cNvCxnSpPr>
          <a:stCxn id="15" idx="2"/>
          <a:endCxn id="35" idx="0"/>
        </xdr:cNvCxnSpPr>
      </xdr:nvCxnSpPr>
      <xdr:spPr>
        <a:xfrm>
          <a:off x="8911590" y="1291247"/>
          <a:ext cx="3810" cy="225133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3589020</xdr:colOff>
      <xdr:row>8</xdr:row>
      <xdr:rowOff>137160</xdr:rowOff>
    </xdr:from>
    <xdr:to>
      <xdr:col>4</xdr:col>
      <xdr:colOff>4838700</xdr:colOff>
      <xdr:row>13</xdr:row>
      <xdr:rowOff>99060</xdr:rowOff>
    </xdr:to>
    <xdr:sp macro="" textlink="">
      <xdr:nvSpPr>
        <xdr:cNvPr id="35" name="Diamond 34">
          <a:extLst>
            <a:ext uri="{FF2B5EF4-FFF2-40B4-BE49-F238E27FC236}">
              <a16:creationId xmlns:a16="http://schemas.microsoft.com/office/drawing/2014/main" id="{1720F718-9142-4F64-8D99-FE0737D4E490}"/>
            </a:ext>
          </a:extLst>
        </xdr:cNvPr>
        <xdr:cNvSpPr/>
      </xdr:nvSpPr>
      <xdr:spPr>
        <a:xfrm>
          <a:off x="8290560" y="1516380"/>
          <a:ext cx="1249680" cy="87630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D" sz="900"/>
        </a:p>
      </xdr:txBody>
    </xdr:sp>
    <xdr:clientData/>
  </xdr:twoCellAnchor>
  <xdr:twoCellAnchor>
    <xdr:from>
      <xdr:col>4</xdr:col>
      <xdr:colOff>3497580</xdr:colOff>
      <xdr:row>9</xdr:row>
      <xdr:rowOff>144780</xdr:rowOff>
    </xdr:from>
    <xdr:to>
      <xdr:col>4</xdr:col>
      <xdr:colOff>4930140</xdr:colOff>
      <xdr:row>13</xdr:row>
      <xdr:rowOff>114300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31EC1EC3-0D97-4394-AF7A-1A860BEE081C}"/>
            </a:ext>
          </a:extLst>
        </xdr:cNvPr>
        <xdr:cNvSpPr/>
      </xdr:nvSpPr>
      <xdr:spPr>
        <a:xfrm>
          <a:off x="8199120" y="1706880"/>
          <a:ext cx="1432560" cy="701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APPROVAL SPK</a:t>
          </a:r>
          <a:r>
            <a:rPr lang="id-ID" sz="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(MGR &amp; SM WORKSHOP)</a:t>
          </a:r>
          <a:endParaRPr lang="en-ID" sz="800">
            <a:solidFill>
              <a:schemeClr val="bg1"/>
            </a:solidFill>
            <a:effectLst/>
          </a:endParaRPr>
        </a:p>
        <a:p>
          <a:pPr algn="ctr"/>
          <a:endParaRPr lang="en-ID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4107180</xdr:colOff>
      <xdr:row>7</xdr:row>
      <xdr:rowOff>30480</xdr:rowOff>
    </xdr:from>
    <xdr:to>
      <xdr:col>5</xdr:col>
      <xdr:colOff>381000</xdr:colOff>
      <xdr:row>11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BCCA1CF3-4172-4C36-BC96-DDE55292BC06}"/>
            </a:ext>
          </a:extLst>
        </xdr:cNvPr>
        <xdr:cNvSpPr/>
      </xdr:nvSpPr>
      <xdr:spPr>
        <a:xfrm>
          <a:off x="8808720" y="1226820"/>
          <a:ext cx="1432560" cy="701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800">
              <a:solidFill>
                <a:schemeClr val="tx1"/>
              </a:solidFill>
            </a:rPr>
            <a:t>APPROVAL</a:t>
          </a:r>
          <a:r>
            <a:rPr lang="id-ID" sz="800" baseline="0">
              <a:solidFill>
                <a:schemeClr val="tx1"/>
              </a:solidFill>
            </a:rPr>
            <a:t> HPP DAN  TRANSFER ANGGARAN DALAM PROSES</a:t>
          </a:r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4213860</xdr:colOff>
      <xdr:row>13</xdr:row>
      <xdr:rowOff>99059</xdr:rowOff>
    </xdr:from>
    <xdr:to>
      <xdr:col>5</xdr:col>
      <xdr:colOff>947603</xdr:colOff>
      <xdr:row>15</xdr:row>
      <xdr:rowOff>14150</xdr:rowOff>
    </xdr:to>
    <xdr:cxnSp macro="">
      <xdr:nvCxnSpPr>
        <xdr:cNvPr id="96" name="Connector: Elbow 95">
          <a:extLst>
            <a:ext uri="{FF2B5EF4-FFF2-40B4-BE49-F238E27FC236}">
              <a16:creationId xmlns:a16="http://schemas.microsoft.com/office/drawing/2014/main" id="{0B70024E-680C-463B-879A-8364FB8B65E1}"/>
            </a:ext>
          </a:extLst>
        </xdr:cNvPr>
        <xdr:cNvCxnSpPr>
          <a:stCxn id="35" idx="2"/>
          <a:endCxn id="223" idx="0"/>
        </xdr:cNvCxnSpPr>
      </xdr:nvCxnSpPr>
      <xdr:spPr>
        <a:xfrm rot="16200000" flipH="1">
          <a:off x="9721216" y="1586863"/>
          <a:ext cx="280851" cy="1892483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379911</xdr:colOff>
      <xdr:row>10</xdr:row>
      <xdr:rowOff>121921</xdr:rowOff>
    </xdr:from>
    <xdr:to>
      <xdr:col>1</xdr:col>
      <xdr:colOff>845821</xdr:colOff>
      <xdr:row>14</xdr:row>
      <xdr:rowOff>55519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6A8B4A1-81AE-4D08-BA15-299E4CDA0D34}"/>
            </a:ext>
          </a:extLst>
        </xdr:cNvPr>
        <xdr:cNvSpPr/>
      </xdr:nvSpPr>
      <xdr:spPr>
        <a:xfrm>
          <a:off x="379911" y="2034541"/>
          <a:ext cx="930730" cy="6651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JASA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FABRIKASI,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DAN PENGERJAAN MESIN</a:t>
          </a:r>
          <a:endParaRPr lang="en-ID" sz="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91440</xdr:colOff>
      <xdr:row>4</xdr:row>
      <xdr:rowOff>15240</xdr:rowOff>
    </xdr:from>
    <xdr:to>
      <xdr:col>2</xdr:col>
      <xdr:colOff>1485900</xdr:colOff>
      <xdr:row>8</xdr:row>
      <xdr:rowOff>83820</xdr:rowOff>
    </xdr:to>
    <xdr:sp macro="" textlink="">
      <xdr:nvSpPr>
        <xdr:cNvPr id="39" name="Diamond 38">
          <a:extLst>
            <a:ext uri="{FF2B5EF4-FFF2-40B4-BE49-F238E27FC236}">
              <a16:creationId xmlns:a16="http://schemas.microsoft.com/office/drawing/2014/main" id="{081A3C59-AFE8-4BF0-A581-607D4F9D7E53}"/>
            </a:ext>
          </a:extLst>
        </xdr:cNvPr>
        <xdr:cNvSpPr/>
      </xdr:nvSpPr>
      <xdr:spPr>
        <a:xfrm>
          <a:off x="3230880" y="830580"/>
          <a:ext cx="1394460" cy="800100"/>
        </a:xfrm>
        <a:prstGeom prst="diamond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VERIFIKASI</a:t>
          </a:r>
          <a:endParaRPr lang="en-ID" sz="800"/>
        </a:p>
      </xdr:txBody>
    </xdr:sp>
    <xdr:clientData/>
  </xdr:twoCellAnchor>
  <xdr:twoCellAnchor>
    <xdr:from>
      <xdr:col>2</xdr:col>
      <xdr:colOff>2087880</xdr:colOff>
      <xdr:row>3</xdr:row>
      <xdr:rowOff>76200</xdr:rowOff>
    </xdr:from>
    <xdr:to>
      <xdr:col>2</xdr:col>
      <xdr:colOff>3131820</xdr:colOff>
      <xdr:row>8</xdr:row>
      <xdr:rowOff>114300</xdr:rowOff>
    </xdr:to>
    <xdr:sp macro="" textlink="">
      <xdr:nvSpPr>
        <xdr:cNvPr id="41" name="Flowchart: Document 40">
          <a:extLst>
            <a:ext uri="{FF2B5EF4-FFF2-40B4-BE49-F238E27FC236}">
              <a16:creationId xmlns:a16="http://schemas.microsoft.com/office/drawing/2014/main" id="{BE06BA54-8A1D-4748-8EC4-C7B3B07904AC}"/>
            </a:ext>
          </a:extLst>
        </xdr:cNvPr>
        <xdr:cNvSpPr/>
      </xdr:nvSpPr>
      <xdr:spPr>
        <a:xfrm>
          <a:off x="5227320" y="807720"/>
          <a:ext cx="1043940" cy="85344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800"/>
            <a:t>BUAT SCOPE OF WORK , &amp; GAMBAR</a:t>
          </a:r>
          <a:r>
            <a:rPr lang="id-ID" sz="800" baseline="0"/>
            <a:t> TEKNIK(KOORDINASI KE ENGINERING) </a:t>
          </a:r>
          <a:endParaRPr lang="en-ID" sz="800"/>
        </a:p>
      </xdr:txBody>
    </xdr:sp>
    <xdr:clientData/>
  </xdr:twoCellAnchor>
  <xdr:twoCellAnchor>
    <xdr:from>
      <xdr:col>2</xdr:col>
      <xdr:colOff>1485900</xdr:colOff>
      <xdr:row>6</xdr:row>
      <xdr:rowOff>49530</xdr:rowOff>
    </xdr:from>
    <xdr:to>
      <xdr:col>2</xdr:col>
      <xdr:colOff>2087880</xdr:colOff>
      <xdr:row>6</xdr:row>
      <xdr:rowOff>53340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327E9F5-B03D-4723-B3FE-4991BBB53403}"/>
            </a:ext>
          </a:extLst>
        </xdr:cNvPr>
        <xdr:cNvCxnSpPr>
          <a:stCxn id="39" idx="3"/>
          <a:endCxn id="41" idx="1"/>
        </xdr:cNvCxnSpPr>
      </xdr:nvCxnSpPr>
      <xdr:spPr>
        <a:xfrm>
          <a:off x="4625340" y="1230630"/>
          <a:ext cx="601980" cy="381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9</xdr:row>
      <xdr:rowOff>106680</xdr:rowOff>
    </xdr:from>
    <xdr:to>
      <xdr:col>2</xdr:col>
      <xdr:colOff>1348740</xdr:colOff>
      <xdr:row>11</xdr:row>
      <xdr:rowOff>152400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30EF918-34CB-40B6-872C-DDF502B8B2F5}"/>
            </a:ext>
          </a:extLst>
        </xdr:cNvPr>
        <xdr:cNvSpPr/>
      </xdr:nvSpPr>
      <xdr:spPr>
        <a:xfrm>
          <a:off x="3368040" y="1836420"/>
          <a:ext cx="1120140" cy="41148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 baseline="0"/>
            <a:t>PGO</a:t>
          </a:r>
          <a:endParaRPr lang="en-ID" sz="800"/>
        </a:p>
      </xdr:txBody>
    </xdr:sp>
    <xdr:clientData/>
  </xdr:twoCellAnchor>
  <xdr:twoCellAnchor>
    <xdr:from>
      <xdr:col>2</xdr:col>
      <xdr:colOff>788670</xdr:colOff>
      <xdr:row>8</xdr:row>
      <xdr:rowOff>83820</xdr:rowOff>
    </xdr:from>
    <xdr:to>
      <xdr:col>2</xdr:col>
      <xdr:colOff>788670</xdr:colOff>
      <xdr:row>9</xdr:row>
      <xdr:rowOff>106680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E59A4E88-3A37-4A1A-80D4-C17946C232F2}"/>
            </a:ext>
          </a:extLst>
        </xdr:cNvPr>
        <xdr:cNvCxnSpPr>
          <a:stCxn id="39" idx="2"/>
          <a:endCxn id="53" idx="0"/>
        </xdr:cNvCxnSpPr>
      </xdr:nvCxnSpPr>
      <xdr:spPr>
        <a:xfrm>
          <a:off x="3928110" y="1630680"/>
          <a:ext cx="0" cy="20574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1516380</xdr:colOff>
      <xdr:row>13</xdr:row>
      <xdr:rowOff>53340</xdr:rowOff>
    </xdr:from>
    <xdr:to>
      <xdr:col>4</xdr:col>
      <xdr:colOff>937260</xdr:colOff>
      <xdr:row>16</xdr:row>
      <xdr:rowOff>53340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405141A5-DE9F-4ABE-A934-9295A34CDD5A}"/>
            </a:ext>
          </a:extLst>
        </xdr:cNvPr>
        <xdr:cNvSpPr/>
      </xdr:nvSpPr>
      <xdr:spPr>
        <a:xfrm>
          <a:off x="7642860" y="2514600"/>
          <a:ext cx="982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KERJA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SENDIRI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121920</xdr:colOff>
      <xdr:row>12</xdr:row>
      <xdr:rowOff>129540</xdr:rowOff>
    </xdr:from>
    <xdr:to>
      <xdr:col>2</xdr:col>
      <xdr:colOff>1455420</xdr:colOff>
      <xdr:row>15</xdr:row>
      <xdr:rowOff>76200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253C02ED-7870-4CF4-96DD-BFCFECC5B706}"/>
            </a:ext>
          </a:extLst>
        </xdr:cNvPr>
        <xdr:cNvSpPr/>
      </xdr:nvSpPr>
      <xdr:spPr>
        <a:xfrm>
          <a:off x="3261360" y="2407920"/>
          <a:ext cx="1333500" cy="495300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800"/>
            <a:t>SELESAI</a:t>
          </a:r>
          <a:r>
            <a:rPr lang="id-ID" sz="800" baseline="0"/>
            <a:t> /CLOSE NOTIFIKASI DAN ORDER</a:t>
          </a:r>
          <a:endParaRPr lang="en-ID" sz="800"/>
        </a:p>
      </xdr:txBody>
    </xdr:sp>
    <xdr:clientData/>
  </xdr:twoCellAnchor>
  <xdr:twoCellAnchor>
    <xdr:from>
      <xdr:col>2</xdr:col>
      <xdr:colOff>788670</xdr:colOff>
      <xdr:row>11</xdr:row>
      <xdr:rowOff>152400</xdr:rowOff>
    </xdr:from>
    <xdr:to>
      <xdr:col>2</xdr:col>
      <xdr:colOff>788670</xdr:colOff>
      <xdr:row>12</xdr:row>
      <xdr:rowOff>129540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CCE64B6-B9E8-4353-AFDA-173BEC8204FE}"/>
            </a:ext>
          </a:extLst>
        </xdr:cNvPr>
        <xdr:cNvCxnSpPr>
          <a:stCxn id="53" idx="2"/>
          <a:endCxn id="64" idx="0"/>
        </xdr:cNvCxnSpPr>
      </xdr:nvCxnSpPr>
      <xdr:spPr>
        <a:xfrm>
          <a:off x="3928110" y="2247900"/>
          <a:ext cx="0" cy="1600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2727960</xdr:colOff>
      <xdr:row>7</xdr:row>
      <xdr:rowOff>114300</xdr:rowOff>
    </xdr:from>
    <xdr:to>
      <xdr:col>2</xdr:col>
      <xdr:colOff>1036320</xdr:colOff>
      <xdr:row>10</xdr:row>
      <xdr:rowOff>114300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E73F161-5234-42F7-97A8-4DE6055BD016}"/>
            </a:ext>
          </a:extLst>
        </xdr:cNvPr>
        <xdr:cNvSpPr/>
      </xdr:nvSpPr>
      <xdr:spPr>
        <a:xfrm>
          <a:off x="3192780" y="1478280"/>
          <a:ext cx="142494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KERJA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SENDIRI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1104900</xdr:colOff>
      <xdr:row>4</xdr:row>
      <xdr:rowOff>76200</xdr:rowOff>
    </xdr:from>
    <xdr:to>
      <xdr:col>2</xdr:col>
      <xdr:colOff>2087880</xdr:colOff>
      <xdr:row>7</xdr:row>
      <xdr:rowOff>76200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34CC6DC0-CD5F-45E7-B31D-F90E985C60EE}"/>
            </a:ext>
          </a:extLst>
        </xdr:cNvPr>
        <xdr:cNvSpPr/>
      </xdr:nvSpPr>
      <xdr:spPr>
        <a:xfrm>
          <a:off x="4244340" y="891540"/>
          <a:ext cx="982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JASA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KONSTRUKSI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1127760</xdr:colOff>
      <xdr:row>6</xdr:row>
      <xdr:rowOff>38100</xdr:rowOff>
    </xdr:from>
    <xdr:to>
      <xdr:col>1</xdr:col>
      <xdr:colOff>2110740</xdr:colOff>
      <xdr:row>9</xdr:row>
      <xdr:rowOff>38100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9140A7CB-E13A-4949-8525-44DA3C46D83D}"/>
            </a:ext>
          </a:extLst>
        </xdr:cNvPr>
        <xdr:cNvSpPr/>
      </xdr:nvSpPr>
      <xdr:spPr>
        <a:xfrm>
          <a:off x="1592580" y="1219200"/>
          <a:ext cx="982980" cy="5486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PEK.KONSTRUKSI/ PEKERJAAN</a:t>
          </a:r>
          <a:r>
            <a:rPr lang="id-ID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DI LOKASI</a:t>
          </a:r>
          <a:endParaRPr lang="en-ID" sz="800">
            <a:solidFill>
              <a:schemeClr val="tx1"/>
            </a:solidFill>
            <a:effectLst/>
          </a:endParaRPr>
        </a:p>
        <a:p>
          <a:pPr algn="ctr"/>
          <a:endParaRPr lang="en-ID" sz="8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1981200</xdr:colOff>
      <xdr:row>7</xdr:row>
      <xdr:rowOff>129540</xdr:rowOff>
    </xdr:from>
    <xdr:to>
      <xdr:col>1</xdr:col>
      <xdr:colOff>2857500</xdr:colOff>
      <xdr:row>11</xdr:row>
      <xdr:rowOff>7620</xdr:rowOff>
    </xdr:to>
    <xdr:sp macro="" textlink="">
      <xdr:nvSpPr>
        <xdr:cNvPr id="78" name="Flowchart: Document 77">
          <a:extLst>
            <a:ext uri="{FF2B5EF4-FFF2-40B4-BE49-F238E27FC236}">
              <a16:creationId xmlns:a16="http://schemas.microsoft.com/office/drawing/2014/main" id="{0D0A781B-DE28-432F-A9AE-B09CCE0FE77C}"/>
            </a:ext>
          </a:extLst>
        </xdr:cNvPr>
        <xdr:cNvSpPr/>
      </xdr:nvSpPr>
      <xdr:spPr>
        <a:xfrm>
          <a:off x="2446020" y="1493520"/>
          <a:ext cx="876300" cy="609600"/>
        </a:xfrm>
        <a:prstGeom prst="flowChartDocumen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800"/>
            <a:t>BUAT SCOPE  ANALISA</a:t>
          </a:r>
          <a:r>
            <a:rPr lang="id-ID" sz="800" baseline="0"/>
            <a:t> ABNORMALITAS </a:t>
          </a:r>
          <a:endParaRPr lang="en-ID" sz="800"/>
        </a:p>
      </xdr:txBody>
    </xdr:sp>
    <xdr:clientData/>
  </xdr:twoCellAnchor>
  <xdr:twoCellAnchor>
    <xdr:from>
      <xdr:col>1</xdr:col>
      <xdr:colOff>1379220</xdr:colOff>
      <xdr:row>9</xdr:row>
      <xdr:rowOff>68580</xdr:rowOff>
    </xdr:from>
    <xdr:to>
      <xdr:col>1</xdr:col>
      <xdr:colOff>1981200</xdr:colOff>
      <xdr:row>9</xdr:row>
      <xdr:rowOff>76200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A840EF9A-3300-425F-80CC-55358C54A296}"/>
            </a:ext>
          </a:extLst>
        </xdr:cNvPr>
        <xdr:cNvCxnSpPr>
          <a:stCxn id="3" idx="3"/>
          <a:endCxn id="78" idx="1"/>
        </xdr:cNvCxnSpPr>
      </xdr:nvCxnSpPr>
      <xdr:spPr>
        <a:xfrm flipV="1">
          <a:off x="1844040" y="1798320"/>
          <a:ext cx="601980" cy="762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2857500</xdr:colOff>
      <xdr:row>6</xdr:row>
      <xdr:rowOff>49530</xdr:rowOff>
    </xdr:from>
    <xdr:to>
      <xdr:col>2</xdr:col>
      <xdr:colOff>91440</xdr:colOff>
      <xdr:row>9</xdr:row>
      <xdr:rowOff>68580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5492404-346E-4468-9FA4-3DF13BA2F32D}"/>
            </a:ext>
          </a:extLst>
        </xdr:cNvPr>
        <xdr:cNvCxnSpPr>
          <a:stCxn id="78" idx="3"/>
          <a:endCxn id="39" idx="1"/>
        </xdr:cNvCxnSpPr>
      </xdr:nvCxnSpPr>
      <xdr:spPr>
        <a:xfrm flipV="1">
          <a:off x="3322320" y="1230630"/>
          <a:ext cx="350520" cy="567690"/>
        </a:xfrm>
        <a:prstGeom prst="bentConnector3">
          <a:avLst>
            <a:gd name="adj1" fmla="val 5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2609849</xdr:colOff>
      <xdr:row>8</xdr:row>
      <xdr:rowOff>59034</xdr:rowOff>
    </xdr:from>
    <xdr:to>
      <xdr:col>4</xdr:col>
      <xdr:colOff>114299</xdr:colOff>
      <xdr:row>11</xdr:row>
      <xdr:rowOff>32274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E4D23280-81FE-4FBA-910B-EC398F72848F}"/>
            </a:ext>
          </a:extLst>
        </xdr:cNvPr>
        <xdr:cNvCxnSpPr>
          <a:stCxn id="41" idx="2"/>
          <a:endCxn id="4" idx="1"/>
        </xdr:cNvCxnSpPr>
      </xdr:nvCxnSpPr>
      <xdr:spPr>
        <a:xfrm rot="16200000" flipH="1">
          <a:off x="7059078" y="719687"/>
          <a:ext cx="511122" cy="2237815"/>
        </a:xfrm>
        <a:prstGeom prst="bentConnector2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998757</xdr:colOff>
      <xdr:row>2</xdr:row>
      <xdr:rowOff>54428</xdr:rowOff>
    </xdr:from>
    <xdr:to>
      <xdr:col>4</xdr:col>
      <xdr:colOff>184068</xdr:colOff>
      <xdr:row>5</xdr:row>
      <xdr:rowOff>118381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D5A8D7-534D-4F28-BBFC-3DBF30417A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791" t="37579" r="40905" b="43631"/>
        <a:stretch/>
      </xdr:blipFill>
      <xdr:spPr>
        <a:xfrm>
          <a:off x="1326417" y="397328"/>
          <a:ext cx="1387491" cy="772613"/>
        </a:xfrm>
        <a:prstGeom prst="rect">
          <a:avLst/>
        </a:prstGeom>
      </xdr:spPr>
    </xdr:pic>
    <xdr:clientData/>
  </xdr:twoCellAnchor>
  <xdr:twoCellAnchor editAs="oneCell">
    <xdr:from>
      <xdr:col>18</xdr:col>
      <xdr:colOff>236568</xdr:colOff>
      <xdr:row>2</xdr:row>
      <xdr:rowOff>40822</xdr:rowOff>
    </xdr:from>
    <xdr:to>
      <xdr:col>18</xdr:col>
      <xdr:colOff>1193862</xdr:colOff>
      <xdr:row>5</xdr:row>
      <xdr:rowOff>217714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B79A5D-8378-4D88-8E30-A9AC789074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628" t="32370" r="41846" b="38236"/>
        <a:stretch/>
      </xdr:blipFill>
      <xdr:spPr>
        <a:xfrm>
          <a:off x="17701608" y="383722"/>
          <a:ext cx="957294" cy="885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998757</xdr:colOff>
      <xdr:row>2</xdr:row>
      <xdr:rowOff>54428</xdr:rowOff>
    </xdr:from>
    <xdr:to>
      <xdr:col>4</xdr:col>
      <xdr:colOff>184068</xdr:colOff>
      <xdr:row>5</xdr:row>
      <xdr:rowOff>118381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D66538-7EAF-4EFE-A9A6-667405E00A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791" t="37579" r="40905" b="43631"/>
        <a:stretch/>
      </xdr:blipFill>
      <xdr:spPr>
        <a:xfrm>
          <a:off x="1326417" y="397328"/>
          <a:ext cx="1387491" cy="772613"/>
        </a:xfrm>
        <a:prstGeom prst="rect">
          <a:avLst/>
        </a:prstGeom>
      </xdr:spPr>
    </xdr:pic>
    <xdr:clientData/>
  </xdr:twoCellAnchor>
  <xdr:twoCellAnchor editAs="oneCell">
    <xdr:from>
      <xdr:col>17</xdr:col>
      <xdr:colOff>236568</xdr:colOff>
      <xdr:row>2</xdr:row>
      <xdr:rowOff>40822</xdr:rowOff>
    </xdr:from>
    <xdr:to>
      <xdr:col>17</xdr:col>
      <xdr:colOff>1193862</xdr:colOff>
      <xdr:row>5</xdr:row>
      <xdr:rowOff>217714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B8D11-EF23-421C-A9A5-D5AEF9C23C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628" t="32370" r="41846" b="38236"/>
        <a:stretch/>
      </xdr:blipFill>
      <xdr:spPr>
        <a:xfrm>
          <a:off x="17762568" y="383722"/>
          <a:ext cx="957294" cy="8855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998757</xdr:colOff>
      <xdr:row>2</xdr:row>
      <xdr:rowOff>54428</xdr:rowOff>
    </xdr:from>
    <xdr:to>
      <xdr:col>4</xdr:col>
      <xdr:colOff>184068</xdr:colOff>
      <xdr:row>5</xdr:row>
      <xdr:rowOff>118381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AA45D5-4EE3-40E8-AE78-D00C333134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791" t="37579" r="40905" b="43631"/>
        <a:stretch/>
      </xdr:blipFill>
      <xdr:spPr>
        <a:xfrm>
          <a:off x="1341657" y="397328"/>
          <a:ext cx="1486551" cy="772613"/>
        </a:xfrm>
        <a:prstGeom prst="rect">
          <a:avLst/>
        </a:prstGeom>
      </xdr:spPr>
    </xdr:pic>
    <xdr:clientData/>
  </xdr:twoCellAnchor>
  <xdr:twoCellAnchor editAs="oneCell">
    <xdr:from>
      <xdr:col>17</xdr:col>
      <xdr:colOff>236568</xdr:colOff>
      <xdr:row>2</xdr:row>
      <xdr:rowOff>40822</xdr:rowOff>
    </xdr:from>
    <xdr:to>
      <xdr:col>17</xdr:col>
      <xdr:colOff>1193862</xdr:colOff>
      <xdr:row>5</xdr:row>
      <xdr:rowOff>217714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972A5-17A3-4DC7-9C42-5FF89A0B90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1628" t="32370" r="41846" b="38236"/>
        <a:stretch/>
      </xdr:blipFill>
      <xdr:spPr>
        <a:xfrm>
          <a:off x="18547428" y="383722"/>
          <a:ext cx="957294" cy="885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190501</xdr:colOff>
      <xdr:row>3</xdr:row>
      <xdr:rowOff>38101</xdr:rowOff>
    </xdr:from>
    <xdr:to>
      <xdr:col>3</xdr:col>
      <xdr:colOff>670560</xdr:colOff>
      <xdr:row>5</xdr:row>
      <xdr:rowOff>76579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D12A0-27A8-5867-E812-8A0BC574D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1" y="205741"/>
          <a:ext cx="883919" cy="549018"/>
        </a:xfrm>
        <a:prstGeom prst="rect">
          <a:avLst/>
        </a:prstGeom>
      </xdr:spPr>
    </xdr:pic>
    <xdr:clientData/>
  </xdr:twoCellAnchor>
  <xdr:twoCellAnchor editAs="oneCell">
    <xdr:from>
      <xdr:col>9</xdr:col>
      <xdr:colOff>579120</xdr:colOff>
      <xdr:row>3</xdr:row>
      <xdr:rowOff>38100</xdr:rowOff>
    </xdr:from>
    <xdr:to>
      <xdr:col>9</xdr:col>
      <xdr:colOff>1189120</xdr:colOff>
      <xdr:row>6</xdr:row>
      <xdr:rowOff>38500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D07AF5-EFD7-3DF2-C145-F6F4A0E85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7980" y="205740"/>
          <a:ext cx="610000" cy="610000"/>
        </a:xfrm>
        <a:prstGeom prst="rect">
          <a:avLst/>
        </a:prstGeom>
      </xdr:spPr>
    </xdr:pic>
    <xdr:clientData/>
  </xdr:twoCellAnchor>
  <xdr:twoCellAnchor>
    <xdr:from>
      <xdr:col>6</xdr:col>
      <xdr:colOff>1081263</xdr:colOff>
      <xdr:row>3</xdr:row>
      <xdr:rowOff>267367</xdr:rowOff>
    </xdr:from>
    <xdr:to>
      <xdr:col>9</xdr:col>
      <xdr:colOff>467916</xdr:colOff>
      <xdr:row>12</xdr:row>
      <xdr:rowOff>99727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F9BB8E0-4BA0-D685-0205-4B9F99D26EA1}"/>
            </a:ext>
          </a:extLst>
        </xdr:cNvPr>
        <xdr:cNvSpPr/>
      </xdr:nvSpPr>
      <xdr:spPr>
        <a:xfrm rot="20913749">
          <a:off x="3740643" y="617887"/>
          <a:ext cx="2305113" cy="14249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D" sz="1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1187943</xdr:colOff>
      <xdr:row>4</xdr:row>
      <xdr:rowOff>667</xdr:rowOff>
    </xdr:from>
    <xdr:to>
      <xdr:col>9</xdr:col>
      <xdr:colOff>574596</xdr:colOff>
      <xdr:row>12</xdr:row>
      <xdr:rowOff>160687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68C54CB-F523-4F2D-AE97-1F8919A23BAF}"/>
            </a:ext>
          </a:extLst>
        </xdr:cNvPr>
        <xdr:cNvSpPr/>
      </xdr:nvSpPr>
      <xdr:spPr>
        <a:xfrm rot="20913749">
          <a:off x="3847323" y="678847"/>
          <a:ext cx="2305113" cy="14249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800">
              <a:solidFill>
                <a:srgbClr val="FF0000"/>
              </a:solidFill>
            </a:rPr>
            <a:t>CONTOH</a:t>
          </a:r>
          <a:r>
            <a:rPr lang="id-ID" sz="1800" baseline="0">
              <a:solidFill>
                <a:srgbClr val="FF0000"/>
              </a:solidFill>
            </a:rPr>
            <a:t> PENGISIAN</a:t>
          </a:r>
          <a:endParaRPr lang="en-ID" sz="18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510539</xdr:colOff>
      <xdr:row>4</xdr:row>
      <xdr:rowOff>259080</xdr:rowOff>
    </xdr:to>
    <xdr:pic>
      <xdr:nvPicPr>
        <xdr:cNvPr id="2" name="Picture 1" descr="LOGO TONASA.jpg">
          <a:extLst>
            <a:ext uri="{FF2B5EF4-FFF2-40B4-BE49-F238E27FC236}">
              <a16:creationId xmlns:a16="http://schemas.microsoft.com/office/drawing/2014/main" id="{29A8F870-0671-4D51-A0C1-5F3523196D05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600" y="167640"/>
          <a:ext cx="777239" cy="693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4647F-9458-4C6A-BFF6-19DBCA78FF19}">
  <sheetPr>
    <pageSetUpPr fitToPage="1"/>
  </sheetPr>
  <dimension ref="B1:F46"/>
  <sheetViews>
    <sheetView tabSelected="1" zoomScale="70" zoomScaleNormal="70" workbookViewId="0">
      <selection activeCell="J6" sqref="J6"/>
    </sheetView>
  </sheetViews>
  <sheetFormatPr defaultRowHeight="14.4" x14ac:dyDescent="0.3"/>
  <cols>
    <col min="1" max="1" width="6.77734375" customWidth="1"/>
    <col min="2" max="2" width="45.44140625" customWidth="1"/>
    <col min="3" max="3" width="46.21875" customWidth="1"/>
    <col min="4" max="4" width="30.77734375" customWidth="1"/>
    <col min="5" max="5" width="75.21875" customWidth="1"/>
    <col min="6" max="6" width="36.77734375" customWidth="1"/>
  </cols>
  <sheetData>
    <row r="1" spans="2:6" s="43" customFormat="1" ht="27.6" customHeight="1" x14ac:dyDescent="0.3">
      <c r="B1" s="42" t="s">
        <v>4</v>
      </c>
      <c r="C1" s="42"/>
      <c r="D1" s="42"/>
      <c r="E1" s="42"/>
      <c r="F1" s="42"/>
    </row>
    <row r="2" spans="2:6" s="1" customFormat="1" ht="23.4" customHeight="1" x14ac:dyDescent="0.3">
      <c r="B2" s="26" t="s">
        <v>0</v>
      </c>
      <c r="C2" s="289" t="s">
        <v>121</v>
      </c>
      <c r="D2" s="27" t="s">
        <v>3</v>
      </c>
      <c r="E2" s="28" t="s">
        <v>1</v>
      </c>
      <c r="F2" s="29" t="s">
        <v>2</v>
      </c>
    </row>
    <row r="3" spans="2:6" ht="6.6" customHeight="1" x14ac:dyDescent="0.3">
      <c r="B3" s="30"/>
      <c r="C3" s="290"/>
      <c r="D3" s="31"/>
      <c r="E3" s="31"/>
      <c r="F3" s="32"/>
    </row>
    <row r="4" spans="2:6" ht="6.6" customHeight="1" x14ac:dyDescent="0.3">
      <c r="B4" s="33"/>
      <c r="C4" s="291"/>
      <c r="D4" s="34"/>
      <c r="E4" s="34"/>
      <c r="F4" s="35"/>
    </row>
    <row r="5" spans="2:6" x14ac:dyDescent="0.3">
      <c r="B5" s="33"/>
      <c r="C5" s="291"/>
      <c r="D5" s="34"/>
      <c r="E5" s="34"/>
      <c r="F5" s="35"/>
    </row>
    <row r="6" spans="2:6" x14ac:dyDescent="0.3">
      <c r="B6" s="33"/>
      <c r="C6" s="291"/>
      <c r="D6" s="34"/>
      <c r="E6" s="34"/>
      <c r="F6" s="35"/>
    </row>
    <row r="7" spans="2:6" x14ac:dyDescent="0.3">
      <c r="B7" s="33"/>
      <c r="C7" s="291"/>
      <c r="D7" s="34"/>
      <c r="E7" s="34"/>
      <c r="F7" s="35"/>
    </row>
    <row r="8" spans="2:6" x14ac:dyDescent="0.3">
      <c r="B8" s="33"/>
      <c r="C8" s="291"/>
      <c r="D8" s="34"/>
      <c r="E8" s="34"/>
      <c r="F8" s="35"/>
    </row>
    <row r="9" spans="2:6" x14ac:dyDescent="0.3">
      <c r="B9" s="33"/>
      <c r="C9" s="291"/>
      <c r="D9" s="34"/>
      <c r="E9" s="34"/>
      <c r="F9" s="35"/>
    </row>
    <row r="10" spans="2:6" x14ac:dyDescent="0.3">
      <c r="B10" s="33"/>
      <c r="C10" s="291"/>
      <c r="D10" s="34"/>
      <c r="E10" s="34"/>
      <c r="F10" s="35"/>
    </row>
    <row r="11" spans="2:6" x14ac:dyDescent="0.3">
      <c r="B11" s="33"/>
      <c r="C11" s="291"/>
      <c r="D11" s="34"/>
      <c r="E11" s="34"/>
      <c r="F11" s="35"/>
    </row>
    <row r="12" spans="2:6" x14ac:dyDescent="0.3">
      <c r="B12" s="33"/>
      <c r="C12" s="291"/>
      <c r="D12" s="34"/>
      <c r="E12" s="34"/>
      <c r="F12" s="35"/>
    </row>
    <row r="13" spans="2:6" x14ac:dyDescent="0.3">
      <c r="B13" s="33"/>
      <c r="C13" s="291"/>
      <c r="D13" s="34"/>
      <c r="E13" s="34"/>
      <c r="F13" s="35"/>
    </row>
    <row r="14" spans="2:6" x14ac:dyDescent="0.3">
      <c r="B14" s="33"/>
      <c r="C14" s="291"/>
      <c r="D14" s="34"/>
      <c r="E14" s="34"/>
      <c r="F14" s="35"/>
    </row>
    <row r="15" spans="2:6" x14ac:dyDescent="0.3">
      <c r="B15" s="33"/>
      <c r="C15" s="291"/>
      <c r="D15" s="34"/>
      <c r="E15" s="34"/>
      <c r="F15" s="35"/>
    </row>
    <row r="16" spans="2:6" x14ac:dyDescent="0.3">
      <c r="B16" s="33"/>
      <c r="C16" s="291"/>
      <c r="D16" s="34"/>
      <c r="E16" s="34"/>
      <c r="F16" s="35"/>
    </row>
    <row r="17" spans="2:6" x14ac:dyDescent="0.3">
      <c r="B17" s="33"/>
      <c r="C17" s="291"/>
      <c r="D17" s="34"/>
      <c r="E17" s="34"/>
      <c r="F17" s="35"/>
    </row>
    <row r="18" spans="2:6" x14ac:dyDescent="0.3">
      <c r="B18" s="33"/>
      <c r="C18" s="291"/>
      <c r="D18" s="34"/>
      <c r="E18" s="34"/>
      <c r="F18" s="35"/>
    </row>
    <row r="19" spans="2:6" x14ac:dyDescent="0.3">
      <c r="B19" s="33"/>
      <c r="C19" s="291"/>
      <c r="D19" s="34"/>
      <c r="E19" s="34"/>
      <c r="F19" s="35"/>
    </row>
    <row r="20" spans="2:6" x14ac:dyDescent="0.3">
      <c r="B20" s="33"/>
      <c r="C20" s="291"/>
      <c r="D20" s="34"/>
      <c r="E20" s="34"/>
      <c r="F20" s="35"/>
    </row>
    <row r="21" spans="2:6" x14ac:dyDescent="0.3">
      <c r="B21" s="33"/>
      <c r="C21" s="291"/>
      <c r="D21" s="34"/>
      <c r="E21" s="34"/>
      <c r="F21" s="35"/>
    </row>
    <row r="22" spans="2:6" x14ac:dyDescent="0.3">
      <c r="B22" s="33"/>
      <c r="C22" s="291"/>
      <c r="D22" s="34"/>
      <c r="E22" s="34"/>
      <c r="F22" s="35"/>
    </row>
    <row r="23" spans="2:6" x14ac:dyDescent="0.3">
      <c r="B23" s="33"/>
      <c r="C23" s="291"/>
      <c r="D23" s="34"/>
      <c r="E23" s="34"/>
      <c r="F23" s="35"/>
    </row>
    <row r="24" spans="2:6" x14ac:dyDescent="0.3">
      <c r="B24" s="33"/>
      <c r="C24" s="291"/>
      <c r="D24" s="34"/>
      <c r="E24" s="34"/>
      <c r="F24" s="35"/>
    </row>
    <row r="25" spans="2:6" x14ac:dyDescent="0.3">
      <c r="B25" s="33"/>
      <c r="C25" s="291"/>
      <c r="D25" s="34"/>
      <c r="E25" s="34"/>
      <c r="F25" s="35"/>
    </row>
    <row r="26" spans="2:6" x14ac:dyDescent="0.3">
      <c r="B26" s="33"/>
      <c r="C26" s="291"/>
      <c r="D26" s="34"/>
      <c r="E26" s="34"/>
      <c r="F26" s="35"/>
    </row>
    <row r="27" spans="2:6" x14ac:dyDescent="0.3">
      <c r="B27" s="33"/>
      <c r="C27" s="291"/>
      <c r="D27" s="34"/>
      <c r="E27" s="34"/>
      <c r="F27" s="35"/>
    </row>
    <row r="28" spans="2:6" x14ac:dyDescent="0.3">
      <c r="B28" s="33"/>
      <c r="C28" s="291"/>
      <c r="D28" s="34"/>
      <c r="E28" s="34"/>
      <c r="F28" s="35"/>
    </row>
    <row r="29" spans="2:6" x14ac:dyDescent="0.3">
      <c r="B29" s="33"/>
      <c r="C29" s="291"/>
      <c r="D29" s="34"/>
      <c r="E29" s="34"/>
      <c r="F29" s="35"/>
    </row>
    <row r="30" spans="2:6" x14ac:dyDescent="0.3">
      <c r="B30" s="33"/>
      <c r="C30" s="291"/>
      <c r="D30" s="34"/>
      <c r="E30" s="34"/>
      <c r="F30" s="35"/>
    </row>
    <row r="31" spans="2:6" x14ac:dyDescent="0.3">
      <c r="B31" s="33"/>
      <c r="C31" s="291"/>
      <c r="D31" s="34"/>
      <c r="E31" s="34"/>
      <c r="F31" s="35"/>
    </row>
    <row r="32" spans="2:6" x14ac:dyDescent="0.3">
      <c r="B32" s="33"/>
      <c r="C32" s="291"/>
      <c r="D32" s="34"/>
      <c r="E32" s="34"/>
      <c r="F32" s="35"/>
    </row>
    <row r="33" spans="2:6" x14ac:dyDescent="0.3">
      <c r="B33" s="33"/>
      <c r="C33" s="291"/>
      <c r="D33" s="34"/>
      <c r="E33" s="34"/>
      <c r="F33" s="35"/>
    </row>
    <row r="34" spans="2:6" x14ac:dyDescent="0.3">
      <c r="B34" s="33"/>
      <c r="C34" s="291"/>
      <c r="D34" s="34"/>
      <c r="E34" s="34"/>
      <c r="F34" s="35"/>
    </row>
    <row r="35" spans="2:6" x14ac:dyDescent="0.3">
      <c r="B35" s="33"/>
      <c r="C35" s="291"/>
      <c r="D35" s="34"/>
      <c r="E35" s="34"/>
      <c r="F35" s="35"/>
    </row>
    <row r="36" spans="2:6" x14ac:dyDescent="0.3">
      <c r="B36" s="33"/>
      <c r="C36" s="291"/>
      <c r="D36" s="34"/>
      <c r="E36" s="34"/>
      <c r="F36" s="35"/>
    </row>
    <row r="37" spans="2:6" x14ac:dyDescent="0.3">
      <c r="B37" s="33"/>
      <c r="C37" s="291"/>
      <c r="D37" s="34"/>
      <c r="E37" s="34"/>
      <c r="F37" s="35"/>
    </row>
    <row r="38" spans="2:6" x14ac:dyDescent="0.3">
      <c r="B38" s="33"/>
      <c r="C38" s="291"/>
      <c r="D38" s="34"/>
      <c r="E38" s="34"/>
      <c r="F38" s="35"/>
    </row>
    <row r="39" spans="2:6" x14ac:dyDescent="0.3">
      <c r="B39" s="33"/>
      <c r="C39" s="291"/>
      <c r="D39" s="34"/>
      <c r="E39" s="34"/>
      <c r="F39" s="35"/>
    </row>
    <row r="40" spans="2:6" x14ac:dyDescent="0.3">
      <c r="B40" s="33"/>
      <c r="C40" s="291"/>
      <c r="D40" s="34"/>
      <c r="E40" s="34"/>
      <c r="F40" s="35"/>
    </row>
    <row r="41" spans="2:6" x14ac:dyDescent="0.3">
      <c r="B41" s="33"/>
      <c r="C41" s="291"/>
      <c r="D41" s="34"/>
      <c r="E41" s="34"/>
      <c r="F41" s="35"/>
    </row>
    <row r="42" spans="2:6" x14ac:dyDescent="0.3">
      <c r="B42" s="33"/>
      <c r="C42" s="291"/>
      <c r="D42" s="34"/>
      <c r="E42" s="34"/>
      <c r="F42" s="35"/>
    </row>
    <row r="43" spans="2:6" ht="6.6" customHeight="1" x14ac:dyDescent="0.3">
      <c r="B43" s="33"/>
      <c r="C43" s="291"/>
      <c r="D43" s="34"/>
      <c r="E43" s="34"/>
      <c r="F43" s="35"/>
    </row>
    <row r="44" spans="2:6" x14ac:dyDescent="0.3">
      <c r="B44" s="33"/>
      <c r="C44" s="291"/>
      <c r="D44" s="34"/>
      <c r="E44" s="34"/>
      <c r="F44" s="35"/>
    </row>
    <row r="45" spans="2:6" x14ac:dyDescent="0.3">
      <c r="B45" s="33"/>
      <c r="C45" s="291"/>
      <c r="D45" s="34"/>
      <c r="E45" s="34"/>
      <c r="F45" s="35"/>
    </row>
    <row r="46" spans="2:6" x14ac:dyDescent="0.3">
      <c r="B46" s="36"/>
      <c r="C46" s="292"/>
      <c r="D46" s="37"/>
      <c r="E46" s="37"/>
      <c r="F46" s="38"/>
    </row>
  </sheetData>
  <pageMargins left="0.7" right="0.7" top="0.75" bottom="0.75" header="0.3" footer="0.3"/>
  <pageSetup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E689-7391-4D49-BF6A-B47236A4036A}">
  <sheetPr>
    <tabColor rgb="FF00B050"/>
    <pageSetUpPr fitToPage="1"/>
  </sheetPr>
  <dimension ref="B1:AA138"/>
  <sheetViews>
    <sheetView showGridLines="0" view="pageBreakPreview" topLeftCell="A16" zoomScale="70" zoomScaleNormal="51" zoomScaleSheetLayoutView="70" zoomScalePageLayoutView="70" workbookViewId="0">
      <selection activeCell="E10" sqref="E10"/>
    </sheetView>
  </sheetViews>
  <sheetFormatPr defaultColWidth="10.44140625" defaultRowHeight="18.75" customHeight="1" x14ac:dyDescent="0.25"/>
  <cols>
    <col min="1" max="1" width="2.77734375" style="44" customWidth="1"/>
    <col min="2" max="2" width="2" style="44" customWidth="1"/>
    <col min="3" max="3" width="29.5546875" style="45" customWidth="1"/>
    <col min="4" max="4" width="2.5546875" style="45" customWidth="1"/>
    <col min="5" max="5" width="19.77734375" style="44" customWidth="1"/>
    <col min="6" max="6" width="28.44140625" style="44" customWidth="1"/>
    <col min="7" max="7" width="11" style="46" customWidth="1"/>
    <col min="8" max="8" width="9.21875" style="45" customWidth="1"/>
    <col min="9" max="9" width="14.21875" style="45" customWidth="1"/>
    <col min="10" max="10" width="9.77734375" style="45" customWidth="1"/>
    <col min="11" max="11" width="18" style="45" customWidth="1"/>
    <col min="12" max="12" width="17" style="47" customWidth="1"/>
    <col min="13" max="13" width="14.77734375" style="47" customWidth="1"/>
    <col min="14" max="14" width="1.21875" style="47" customWidth="1"/>
    <col min="15" max="15" width="18" style="47" customWidth="1"/>
    <col min="16" max="16" width="14.77734375" style="47" customWidth="1"/>
    <col min="17" max="17" width="16.5546875" style="47" customWidth="1"/>
    <col min="18" max="18" width="27.109375" style="47" customWidth="1"/>
    <col min="19" max="19" width="26.21875" style="44" customWidth="1"/>
    <col min="20" max="20" width="0.6640625" style="44" customWidth="1"/>
    <col min="21" max="21" width="6.5546875" style="44" customWidth="1"/>
    <col min="22" max="22" width="32.77734375" style="44" customWidth="1"/>
    <col min="23" max="23" width="17.77734375" style="44" bestFit="1" customWidth="1"/>
    <col min="24" max="24" width="13.21875" style="44" bestFit="1" customWidth="1"/>
    <col min="25" max="40" width="11.44140625" style="44" customWidth="1"/>
    <col min="41" max="16384" width="10.44140625" style="44"/>
  </cols>
  <sheetData>
    <row r="1" spans="2:20" ht="18.600000000000001" customHeight="1" x14ac:dyDescent="0.25"/>
    <row r="2" spans="2:20" ht="8.4" customHeight="1" thickBot="1" x14ac:dyDescent="0.3">
      <c r="B2" s="48"/>
      <c r="C2" s="49"/>
      <c r="D2" s="49"/>
      <c r="E2" s="50"/>
      <c r="F2" s="50"/>
      <c r="G2" s="51"/>
      <c r="H2" s="49"/>
      <c r="I2" s="49"/>
      <c r="J2" s="49"/>
      <c r="K2" s="49"/>
      <c r="L2" s="52"/>
      <c r="M2" s="52"/>
      <c r="N2" s="52"/>
      <c r="O2" s="52"/>
      <c r="P2" s="52"/>
      <c r="Q2" s="52"/>
      <c r="R2" s="52"/>
      <c r="S2" s="50"/>
      <c r="T2" s="53"/>
    </row>
    <row r="3" spans="2:20" ht="19.05" customHeight="1" x14ac:dyDescent="0.25">
      <c r="B3" s="54"/>
      <c r="C3" s="397"/>
      <c r="D3" s="398"/>
      <c r="E3" s="398"/>
      <c r="F3" s="55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56"/>
      <c r="R3" s="406"/>
      <c r="S3" s="407"/>
      <c r="T3" s="57"/>
    </row>
    <row r="4" spans="2:20" ht="19.05" customHeight="1" x14ac:dyDescent="0.25">
      <c r="B4" s="54"/>
      <c r="C4" s="399"/>
      <c r="D4" s="400"/>
      <c r="E4" s="400"/>
      <c r="F4" s="58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59"/>
      <c r="R4" s="408"/>
      <c r="S4" s="409"/>
      <c r="T4" s="57"/>
    </row>
    <row r="5" spans="2:20" ht="19.05" customHeight="1" x14ac:dyDescent="0.25">
      <c r="B5" s="54"/>
      <c r="C5" s="399"/>
      <c r="D5" s="400"/>
      <c r="E5" s="400"/>
      <c r="F5" s="58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59"/>
      <c r="R5" s="408"/>
      <c r="S5" s="409"/>
      <c r="T5" s="57"/>
    </row>
    <row r="6" spans="2:20" ht="19.05" customHeight="1" thickBot="1" x14ac:dyDescent="0.3">
      <c r="B6" s="54"/>
      <c r="C6" s="401"/>
      <c r="D6" s="402"/>
      <c r="E6" s="402"/>
      <c r="F6" s="60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61"/>
      <c r="R6" s="410"/>
      <c r="S6" s="411"/>
      <c r="T6" s="57"/>
    </row>
    <row r="7" spans="2:20" ht="36.6" customHeight="1" x14ac:dyDescent="0.25">
      <c r="B7" s="54"/>
      <c r="C7" s="412" t="s">
        <v>27</v>
      </c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7"/>
      <c r="S7" s="378"/>
      <c r="T7" s="57"/>
    </row>
    <row r="8" spans="2:20" ht="18.75" customHeight="1" x14ac:dyDescent="0.25">
      <c r="B8" s="54"/>
      <c r="C8" s="413" t="s">
        <v>28</v>
      </c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5"/>
      <c r="T8" s="57"/>
    </row>
    <row r="9" spans="2:20" ht="18.75" customHeight="1" thickBot="1" x14ac:dyDescent="0.3">
      <c r="B9" s="54"/>
      <c r="C9" s="376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7"/>
      <c r="S9" s="378"/>
      <c r="T9" s="57"/>
    </row>
    <row r="10" spans="2:20" ht="18" customHeight="1" thickBot="1" x14ac:dyDescent="0.3">
      <c r="B10" s="54"/>
      <c r="C10" s="62" t="s">
        <v>29</v>
      </c>
      <c r="D10" s="63" t="s">
        <v>12</v>
      </c>
      <c r="E10" s="64"/>
      <c r="F10" s="65"/>
      <c r="G10" s="385"/>
      <c r="H10" s="385"/>
      <c r="I10" s="385"/>
      <c r="J10" s="66"/>
      <c r="K10" s="387"/>
      <c r="L10" s="387"/>
      <c r="M10" s="388"/>
      <c r="N10" s="388"/>
      <c r="O10" s="388"/>
      <c r="P10" s="388"/>
      <c r="Q10" s="389"/>
      <c r="R10" s="379" t="s">
        <v>72</v>
      </c>
      <c r="S10" s="380"/>
      <c r="T10" s="57"/>
    </row>
    <row r="11" spans="2:20" ht="15.6" customHeight="1" x14ac:dyDescent="0.25">
      <c r="B11" s="54"/>
      <c r="C11" s="68" t="s">
        <v>30</v>
      </c>
      <c r="D11" s="69" t="s">
        <v>12</v>
      </c>
      <c r="E11" s="70"/>
      <c r="F11" s="70"/>
      <c r="G11" s="386"/>
      <c r="H11" s="386"/>
      <c r="I11" s="386"/>
      <c r="J11" s="72"/>
      <c r="K11" s="386"/>
      <c r="L11" s="386"/>
      <c r="M11" s="72"/>
      <c r="N11" s="72"/>
      <c r="O11" s="72"/>
      <c r="P11" s="386"/>
      <c r="Q11" s="390"/>
      <c r="R11" s="191" t="s">
        <v>73</v>
      </c>
      <c r="S11" s="67" t="s">
        <v>74</v>
      </c>
      <c r="T11" s="57"/>
    </row>
    <row r="12" spans="2:20" ht="20.399999999999999" customHeight="1" x14ac:dyDescent="0.25">
      <c r="B12" s="54"/>
      <c r="C12" s="74" t="s">
        <v>31</v>
      </c>
      <c r="D12" s="75" t="s">
        <v>12</v>
      </c>
      <c r="E12" s="75"/>
      <c r="G12" s="386"/>
      <c r="H12" s="386"/>
      <c r="I12" s="386"/>
      <c r="J12" s="72"/>
      <c r="K12" s="386"/>
      <c r="L12" s="386"/>
      <c r="M12" s="72"/>
      <c r="N12" s="72"/>
      <c r="O12" s="72"/>
      <c r="P12" s="386"/>
      <c r="Q12" s="390"/>
      <c r="R12" s="193"/>
      <c r="S12" s="190"/>
      <c r="T12" s="57"/>
    </row>
    <row r="13" spans="2:20" ht="22.2" customHeight="1" x14ac:dyDescent="0.25">
      <c r="B13" s="54"/>
      <c r="C13" s="74" t="s">
        <v>32</v>
      </c>
      <c r="D13" s="75" t="s">
        <v>12</v>
      </c>
      <c r="E13" s="75"/>
      <c r="G13" s="71"/>
      <c r="H13" s="71"/>
      <c r="I13" s="71"/>
      <c r="J13" s="72"/>
      <c r="K13" s="386"/>
      <c r="L13" s="386"/>
      <c r="M13" s="72"/>
      <c r="N13" s="72"/>
      <c r="O13" s="72"/>
      <c r="P13" s="386"/>
      <c r="Q13" s="390"/>
      <c r="R13" s="193"/>
      <c r="S13" s="190"/>
      <c r="T13" s="57"/>
    </row>
    <row r="14" spans="2:20" ht="22.2" customHeight="1" x14ac:dyDescent="0.25">
      <c r="B14" s="54"/>
      <c r="C14" s="76" t="s">
        <v>33</v>
      </c>
      <c r="D14" s="69" t="s">
        <v>12</v>
      </c>
      <c r="E14" s="77"/>
      <c r="G14" s="367"/>
      <c r="H14" s="367"/>
      <c r="I14" s="367"/>
      <c r="J14" s="78"/>
      <c r="K14" s="359"/>
      <c r="L14" s="359"/>
      <c r="M14" s="359"/>
      <c r="N14" s="359"/>
      <c r="O14" s="359"/>
      <c r="P14" s="360"/>
      <c r="Q14" s="361"/>
      <c r="R14" s="192" t="s">
        <v>75</v>
      </c>
      <c r="S14" s="73" t="s">
        <v>34</v>
      </c>
      <c r="T14" s="57"/>
    </row>
    <row r="15" spans="2:20" ht="26.4" customHeight="1" thickBot="1" x14ac:dyDescent="0.3">
      <c r="B15" s="54"/>
      <c r="C15" s="79" t="s">
        <v>35</v>
      </c>
      <c r="D15" s="80" t="s">
        <v>12</v>
      </c>
      <c r="E15" s="81"/>
      <c r="G15" s="367"/>
      <c r="H15" s="367"/>
      <c r="I15" s="367"/>
      <c r="J15" s="82"/>
      <c r="K15" s="367"/>
      <c r="L15" s="367"/>
      <c r="M15" s="367"/>
      <c r="N15" s="367"/>
      <c r="O15" s="367"/>
      <c r="P15" s="368"/>
      <c r="Q15" s="369"/>
      <c r="R15" s="195"/>
      <c r="S15" s="196" t="s">
        <v>76</v>
      </c>
      <c r="T15" s="57"/>
    </row>
    <row r="16" spans="2:20" ht="34.799999999999997" customHeight="1" x14ac:dyDescent="0.25">
      <c r="B16" s="54"/>
      <c r="C16" s="339" t="s">
        <v>37</v>
      </c>
      <c r="D16" s="342" t="s">
        <v>38</v>
      </c>
      <c r="E16" s="343"/>
      <c r="F16" s="344"/>
      <c r="G16" s="351" t="s">
        <v>6</v>
      </c>
      <c r="H16" s="354" t="s">
        <v>16</v>
      </c>
      <c r="I16" s="354" t="s">
        <v>39</v>
      </c>
      <c r="J16" s="354" t="s">
        <v>40</v>
      </c>
      <c r="K16" s="364" t="s">
        <v>41</v>
      </c>
      <c r="L16" s="365"/>
      <c r="M16" s="366"/>
      <c r="N16" s="364" t="s">
        <v>42</v>
      </c>
      <c r="O16" s="365"/>
      <c r="P16" s="365"/>
      <c r="Q16" s="366"/>
      <c r="R16" s="393" t="s">
        <v>43</v>
      </c>
      <c r="S16" s="381" t="s">
        <v>7</v>
      </c>
      <c r="T16" s="57"/>
    </row>
    <row r="17" spans="2:22" ht="27" customHeight="1" x14ac:dyDescent="0.25">
      <c r="B17" s="54"/>
      <c r="C17" s="340"/>
      <c r="D17" s="345"/>
      <c r="E17" s="346"/>
      <c r="F17" s="347"/>
      <c r="G17" s="352"/>
      <c r="H17" s="355"/>
      <c r="I17" s="355"/>
      <c r="J17" s="363"/>
      <c r="K17" s="85" t="s">
        <v>44</v>
      </c>
      <c r="L17" s="194" t="s">
        <v>45</v>
      </c>
      <c r="M17" s="86" t="s">
        <v>46</v>
      </c>
      <c r="N17" s="395" t="s">
        <v>44</v>
      </c>
      <c r="O17" s="396"/>
      <c r="P17" s="194" t="s">
        <v>45</v>
      </c>
      <c r="Q17" s="86" t="s">
        <v>46</v>
      </c>
      <c r="R17" s="394"/>
      <c r="S17" s="382"/>
      <c r="T17" s="57"/>
    </row>
    <row r="18" spans="2:22" ht="15.6" customHeight="1" thickBot="1" x14ac:dyDescent="0.3">
      <c r="B18" s="54"/>
      <c r="C18" s="341"/>
      <c r="D18" s="348"/>
      <c r="E18" s="349"/>
      <c r="F18" s="350"/>
      <c r="G18" s="353"/>
      <c r="H18" s="356"/>
      <c r="I18" s="356"/>
      <c r="J18" s="87" t="s">
        <v>47</v>
      </c>
      <c r="K18" s="88" t="s">
        <v>48</v>
      </c>
      <c r="L18" s="88" t="s">
        <v>49</v>
      </c>
      <c r="M18" s="88" t="s">
        <v>50</v>
      </c>
      <c r="N18" s="391" t="s">
        <v>51</v>
      </c>
      <c r="O18" s="392"/>
      <c r="P18" s="89" t="s">
        <v>52</v>
      </c>
      <c r="Q18" s="89" t="s">
        <v>53</v>
      </c>
      <c r="R18" s="90" t="s">
        <v>54</v>
      </c>
      <c r="S18" s="383"/>
      <c r="T18" s="57"/>
    </row>
    <row r="19" spans="2:22" s="75" customFormat="1" ht="23.1" customHeight="1" x14ac:dyDescent="0.3">
      <c r="B19" s="83"/>
      <c r="C19" s="91">
        <v>9700000984</v>
      </c>
      <c r="D19" s="384"/>
      <c r="E19" s="384"/>
      <c r="F19" s="92"/>
      <c r="G19" s="93"/>
      <c r="H19" s="94"/>
      <c r="I19" s="95"/>
      <c r="J19" s="96"/>
      <c r="K19" s="96"/>
      <c r="L19" s="97"/>
      <c r="M19" s="98"/>
      <c r="N19" s="374"/>
      <c r="O19" s="375"/>
      <c r="P19" s="99"/>
      <c r="Q19" s="100"/>
      <c r="R19" s="100"/>
      <c r="S19" s="101"/>
      <c r="T19" s="84"/>
    </row>
    <row r="20" spans="2:22" s="75" customFormat="1" ht="19.2" customHeight="1" x14ac:dyDescent="0.3">
      <c r="B20" s="83"/>
      <c r="C20" s="102"/>
      <c r="D20" s="103"/>
      <c r="E20" s="104"/>
      <c r="F20" s="105"/>
      <c r="G20" s="106"/>
      <c r="H20" s="107"/>
      <c r="I20" s="108"/>
      <c r="J20" s="96"/>
      <c r="K20" s="109"/>
      <c r="L20" s="110"/>
      <c r="M20" s="111"/>
      <c r="N20" s="370"/>
      <c r="O20" s="371"/>
      <c r="P20" s="111"/>
      <c r="Q20" s="111"/>
      <c r="R20" s="100"/>
      <c r="S20" s="101"/>
      <c r="T20" s="84"/>
    </row>
    <row r="21" spans="2:22" s="75" customFormat="1" ht="18" customHeight="1" x14ac:dyDescent="0.3">
      <c r="B21" s="83"/>
      <c r="C21" s="112"/>
      <c r="D21" s="113"/>
      <c r="E21" s="113"/>
      <c r="F21" s="114"/>
      <c r="G21" s="115"/>
      <c r="H21" s="116"/>
      <c r="I21" s="117"/>
      <c r="J21" s="117"/>
      <c r="K21" s="117"/>
      <c r="L21" s="118"/>
      <c r="M21" s="118"/>
      <c r="N21" s="370"/>
      <c r="O21" s="371"/>
      <c r="P21" s="118"/>
      <c r="Q21" s="118"/>
      <c r="R21" s="111"/>
      <c r="S21" s="119"/>
      <c r="T21" s="84"/>
    </row>
    <row r="22" spans="2:22" s="75" customFormat="1" ht="16.05" customHeight="1" x14ac:dyDescent="0.3">
      <c r="B22" s="83"/>
      <c r="C22" s="120"/>
      <c r="D22" s="362"/>
      <c r="E22" s="362"/>
      <c r="F22" s="121"/>
      <c r="G22" s="122"/>
      <c r="H22" s="123"/>
      <c r="I22" s="124"/>
      <c r="J22" s="117"/>
      <c r="K22" s="117"/>
      <c r="L22" s="125"/>
      <c r="M22" s="125"/>
      <c r="N22" s="370"/>
      <c r="O22" s="371"/>
      <c r="P22" s="126"/>
      <c r="Q22" s="126"/>
      <c r="R22" s="127"/>
      <c r="S22" s="128"/>
      <c r="T22" s="84"/>
      <c r="V22" s="129"/>
    </row>
    <row r="23" spans="2:22" s="75" customFormat="1" ht="16.05" customHeight="1" x14ac:dyDescent="0.3">
      <c r="B23" s="83"/>
      <c r="C23" s="120"/>
      <c r="D23" s="362"/>
      <c r="E23" s="362"/>
      <c r="F23" s="121"/>
      <c r="G23" s="122"/>
      <c r="H23" s="123"/>
      <c r="I23" s="124"/>
      <c r="J23" s="117"/>
      <c r="K23" s="117"/>
      <c r="L23" s="125"/>
      <c r="M23" s="125"/>
      <c r="N23" s="370"/>
      <c r="O23" s="371"/>
      <c r="P23" s="126"/>
      <c r="Q23" s="126"/>
      <c r="R23" s="127"/>
      <c r="S23" s="128"/>
      <c r="T23" s="84"/>
      <c r="V23" s="129"/>
    </row>
    <row r="24" spans="2:22" s="75" customFormat="1" ht="16.05" customHeight="1" x14ac:dyDescent="0.3">
      <c r="B24" s="83"/>
      <c r="C24" s="120"/>
      <c r="D24" s="130"/>
      <c r="E24" s="130"/>
      <c r="F24" s="131"/>
      <c r="G24" s="122"/>
      <c r="H24" s="123"/>
      <c r="I24" s="124"/>
      <c r="J24" s="117"/>
      <c r="K24" s="117"/>
      <c r="L24" s="125"/>
      <c r="M24" s="125"/>
      <c r="N24" s="370"/>
      <c r="O24" s="371"/>
      <c r="P24" s="126"/>
      <c r="Q24" s="126"/>
      <c r="R24" s="127"/>
      <c r="S24" s="128"/>
      <c r="T24" s="84"/>
      <c r="V24" s="129"/>
    </row>
    <row r="25" spans="2:22" s="75" customFormat="1" ht="16.05" customHeight="1" thickBot="1" x14ac:dyDescent="0.35">
      <c r="B25" s="83"/>
      <c r="C25" s="132"/>
      <c r="D25" s="133"/>
      <c r="E25" s="133"/>
      <c r="F25" s="134"/>
      <c r="G25" s="135"/>
      <c r="H25" s="136"/>
      <c r="I25" s="137"/>
      <c r="J25" s="137"/>
      <c r="K25" s="137"/>
      <c r="L25" s="138"/>
      <c r="M25" s="138"/>
      <c r="N25" s="372"/>
      <c r="O25" s="373"/>
      <c r="P25" s="139"/>
      <c r="Q25" s="140"/>
      <c r="R25" s="140"/>
      <c r="S25" s="141"/>
      <c r="T25" s="84"/>
      <c r="V25" s="129"/>
    </row>
    <row r="26" spans="2:22" s="77" customFormat="1" ht="19.5" customHeight="1" thickBot="1" x14ac:dyDescent="0.35">
      <c r="B26" s="142"/>
      <c r="C26" s="416" t="s">
        <v>55</v>
      </c>
      <c r="D26" s="417"/>
      <c r="E26" s="417"/>
      <c r="F26" s="417"/>
      <c r="G26" s="417"/>
      <c r="H26" s="417"/>
      <c r="I26" s="418"/>
      <c r="J26" s="143"/>
      <c r="K26" s="144"/>
      <c r="L26" s="145"/>
      <c r="M26" s="145"/>
      <c r="N26" s="426">
        <f>SUM(O19:O25)</f>
        <v>0</v>
      </c>
      <c r="O26" s="427"/>
      <c r="P26" s="143">
        <f>SUM(P19:P25)</f>
        <v>0</v>
      </c>
      <c r="Q26" s="143">
        <f>SUM(Q19:Q25)</f>
        <v>0</v>
      </c>
      <c r="R26" s="143">
        <f>SUM(R19:R25)</f>
        <v>0</v>
      </c>
      <c r="S26" s="146"/>
      <c r="T26" s="147"/>
      <c r="V26" s="148"/>
    </row>
    <row r="27" spans="2:22" s="77" customFormat="1" ht="5.4" customHeight="1" thickBot="1" x14ac:dyDescent="0.35">
      <c r="B27" s="142"/>
      <c r="C27" s="203"/>
      <c r="D27" s="203"/>
      <c r="E27" s="203"/>
      <c r="F27" s="203"/>
      <c r="G27" s="203"/>
      <c r="H27" s="203"/>
      <c r="I27" s="203"/>
      <c r="J27" s="204"/>
      <c r="K27" s="203"/>
      <c r="L27" s="203"/>
      <c r="M27" s="203"/>
      <c r="N27" s="215"/>
      <c r="O27" s="215"/>
      <c r="P27" s="204"/>
      <c r="Q27" s="204"/>
      <c r="R27" s="201"/>
      <c r="S27" s="202"/>
      <c r="T27" s="147"/>
      <c r="V27" s="148"/>
    </row>
    <row r="28" spans="2:22" ht="18.75" customHeight="1" x14ac:dyDescent="0.25">
      <c r="B28" s="54"/>
      <c r="C28" s="216" t="s">
        <v>85</v>
      </c>
      <c r="D28" s="149"/>
      <c r="E28" s="149"/>
      <c r="F28" s="149"/>
      <c r="G28" s="217" t="s">
        <v>86</v>
      </c>
      <c r="H28" s="150"/>
      <c r="I28" s="149"/>
      <c r="J28" s="149"/>
      <c r="K28" s="149"/>
      <c r="L28" s="149"/>
      <c r="M28" s="151"/>
      <c r="N28" s="222"/>
      <c r="O28" s="357" t="s">
        <v>83</v>
      </c>
      <c r="P28" s="419"/>
      <c r="Q28" s="358"/>
      <c r="R28" s="357" t="s">
        <v>77</v>
      </c>
      <c r="S28" s="358"/>
      <c r="T28" s="57"/>
    </row>
    <row r="29" spans="2:22" ht="28.8" customHeight="1" x14ac:dyDescent="0.25">
      <c r="B29" s="54"/>
      <c r="C29" s="152"/>
      <c r="D29" s="205"/>
      <c r="E29" s="205"/>
      <c r="F29" s="205"/>
      <c r="G29" s="218"/>
      <c r="H29" s="206"/>
      <c r="I29" s="205"/>
      <c r="J29" s="205"/>
      <c r="K29" s="200"/>
      <c r="L29" s="200"/>
      <c r="M29" s="213"/>
      <c r="N29" s="200"/>
      <c r="O29" s="420" t="s">
        <v>84</v>
      </c>
      <c r="P29" s="421"/>
      <c r="Q29" s="422"/>
      <c r="R29" s="208" t="s">
        <v>79</v>
      </c>
      <c r="S29" s="207" t="s">
        <v>78</v>
      </c>
      <c r="T29" s="57"/>
    </row>
    <row r="30" spans="2:22" ht="18.75" customHeight="1" x14ac:dyDescent="0.25">
      <c r="B30" s="54"/>
      <c r="C30" s="152"/>
      <c r="D30" s="199"/>
      <c r="E30" s="199"/>
      <c r="F30" s="199"/>
      <c r="G30" s="219"/>
      <c r="H30" s="153"/>
      <c r="I30" s="153"/>
      <c r="J30" s="153"/>
      <c r="K30" s="153"/>
      <c r="L30" s="198"/>
      <c r="M30" s="214"/>
      <c r="N30" s="198"/>
      <c r="O30" s="423" t="s">
        <v>56</v>
      </c>
      <c r="P30" s="424"/>
      <c r="Q30" s="425"/>
      <c r="R30" s="209"/>
      <c r="S30" s="154"/>
      <c r="T30" s="57"/>
    </row>
    <row r="31" spans="2:22" ht="18.75" customHeight="1" x14ac:dyDescent="0.25">
      <c r="B31" s="54"/>
      <c r="C31" s="152"/>
      <c r="D31" s="199"/>
      <c r="E31" s="199"/>
      <c r="F31" s="199"/>
      <c r="G31" s="219"/>
      <c r="H31" s="153"/>
      <c r="I31" s="153"/>
      <c r="J31" s="153"/>
      <c r="K31" s="153"/>
      <c r="L31" s="198"/>
      <c r="M31" s="214"/>
      <c r="N31" s="198"/>
      <c r="O31" s="423"/>
      <c r="P31" s="424"/>
      <c r="Q31" s="425"/>
      <c r="R31" s="209"/>
      <c r="S31" s="154"/>
      <c r="T31" s="57"/>
    </row>
    <row r="32" spans="2:22" ht="25.2" customHeight="1" x14ac:dyDescent="0.25">
      <c r="B32" s="54"/>
      <c r="C32" s="152"/>
      <c r="D32" s="199"/>
      <c r="E32" s="199"/>
      <c r="F32" s="199"/>
      <c r="G32" s="219"/>
      <c r="H32" s="153"/>
      <c r="I32" s="153"/>
      <c r="J32" s="153"/>
      <c r="K32" s="153"/>
      <c r="L32" s="198"/>
      <c r="M32" s="214"/>
      <c r="N32" s="198"/>
      <c r="O32" s="423"/>
      <c r="P32" s="424"/>
      <c r="Q32" s="425"/>
      <c r="R32" s="209"/>
      <c r="S32" s="154"/>
      <c r="T32" s="57"/>
    </row>
    <row r="33" spans="2:27" ht="18.75" customHeight="1" x14ac:dyDescent="0.25">
      <c r="B33" s="54"/>
      <c r="C33" s="152"/>
      <c r="D33" s="189"/>
      <c r="E33" s="189"/>
      <c r="F33" s="189"/>
      <c r="G33" s="220"/>
      <c r="H33" s="197"/>
      <c r="I33" s="189"/>
      <c r="J33" s="189"/>
      <c r="K33" s="189"/>
      <c r="L33" s="189"/>
      <c r="M33" s="186"/>
      <c r="N33" s="189"/>
      <c r="O33" s="423"/>
      <c r="P33" s="424"/>
      <c r="Q33" s="425"/>
      <c r="R33" s="210" t="s">
        <v>87</v>
      </c>
      <c r="S33" s="155" t="s">
        <v>88</v>
      </c>
      <c r="T33" s="57"/>
    </row>
    <row r="34" spans="2:27" ht="27" customHeight="1" thickBot="1" x14ac:dyDescent="0.3">
      <c r="B34" s="54"/>
      <c r="C34" s="156"/>
      <c r="D34" s="157"/>
      <c r="E34" s="157"/>
      <c r="F34" s="157"/>
      <c r="G34" s="221"/>
      <c r="H34" s="158"/>
      <c r="I34" s="157"/>
      <c r="J34" s="157"/>
      <c r="K34" s="187"/>
      <c r="L34" s="187"/>
      <c r="M34" s="188"/>
      <c r="N34" s="223"/>
      <c r="O34" s="224"/>
      <c r="P34" s="187"/>
      <c r="Q34" s="188"/>
      <c r="R34" s="211"/>
      <c r="S34" s="212" t="s">
        <v>82</v>
      </c>
      <c r="T34" s="57"/>
    </row>
    <row r="35" spans="2:27" ht="16.2" customHeight="1" x14ac:dyDescent="0.25">
      <c r="B35" s="54"/>
      <c r="C35" s="159" t="s">
        <v>57</v>
      </c>
      <c r="D35" s="160"/>
      <c r="E35" s="160"/>
      <c r="F35" s="160"/>
      <c r="G35" s="161"/>
      <c r="H35" s="160"/>
      <c r="I35" s="160"/>
      <c r="J35" s="160"/>
      <c r="K35" s="160"/>
      <c r="L35" s="160"/>
      <c r="M35" s="160"/>
      <c r="N35" s="160"/>
      <c r="O35" s="215"/>
      <c r="P35" s="160"/>
      <c r="Q35" s="160"/>
      <c r="R35" s="160"/>
      <c r="S35" s="160"/>
      <c r="T35" s="57"/>
    </row>
    <row r="36" spans="2:27" ht="15" customHeight="1" x14ac:dyDescent="0.25">
      <c r="B36" s="54"/>
      <c r="C36" s="162" t="s">
        <v>58</v>
      </c>
      <c r="D36" s="160"/>
      <c r="E36" s="160"/>
      <c r="F36" s="160"/>
      <c r="G36" s="161"/>
      <c r="H36" s="160"/>
      <c r="I36" s="160"/>
      <c r="J36" s="160"/>
      <c r="K36" s="160"/>
      <c r="L36" s="160"/>
      <c r="M36" s="160"/>
      <c r="N36" s="160"/>
      <c r="O36" s="215"/>
      <c r="P36" s="160"/>
      <c r="Q36" s="160"/>
      <c r="R36" s="160"/>
      <c r="S36" s="160"/>
      <c r="T36" s="57"/>
    </row>
    <row r="37" spans="2:27" ht="17.399999999999999" customHeight="1" x14ac:dyDescent="0.25">
      <c r="B37" s="163"/>
      <c r="C37" s="164" t="s">
        <v>59</v>
      </c>
      <c r="D37" s="165"/>
      <c r="E37" s="166"/>
      <c r="F37" s="166"/>
      <c r="G37" s="167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</row>
    <row r="38" spans="2:27" ht="13.2" customHeight="1" x14ac:dyDescent="0.25">
      <c r="Q38" s="169" t="s">
        <v>60</v>
      </c>
      <c r="R38" s="169"/>
    </row>
    <row r="40" spans="2:27" ht="18.75" customHeight="1" x14ac:dyDescent="0.25">
      <c r="G40" s="170"/>
      <c r="H40" s="171"/>
      <c r="I40" s="171"/>
      <c r="J40" s="171"/>
      <c r="K40" s="171"/>
      <c r="L40" s="172"/>
      <c r="M40" s="172"/>
      <c r="N40" s="172"/>
      <c r="O40" s="172"/>
    </row>
    <row r="41" spans="2:27" ht="18.75" customHeight="1" x14ac:dyDescent="0.25">
      <c r="C41" s="173"/>
      <c r="D41" s="173"/>
      <c r="G41" s="170"/>
      <c r="H41" s="171"/>
      <c r="I41" s="171"/>
      <c r="J41" s="171"/>
      <c r="K41" s="171"/>
      <c r="L41" s="169"/>
      <c r="M41" s="169"/>
      <c r="N41" s="169"/>
    </row>
    <row r="42" spans="2:27" ht="18.75" customHeight="1" x14ac:dyDescent="0.25">
      <c r="C42" s="173"/>
      <c r="D42" s="173"/>
      <c r="G42" s="170"/>
      <c r="H42" s="171"/>
      <c r="I42" s="171"/>
      <c r="J42" s="171"/>
      <c r="K42" s="171"/>
      <c r="L42" s="169"/>
      <c r="M42" s="169"/>
      <c r="N42" s="169"/>
      <c r="O42" s="169"/>
      <c r="T42" s="174"/>
      <c r="U42" s="174"/>
      <c r="V42" s="174"/>
      <c r="W42" s="174"/>
      <c r="X42" s="174"/>
      <c r="Y42" s="174"/>
      <c r="Z42" s="174"/>
      <c r="AA42" s="174"/>
    </row>
    <row r="43" spans="2:27" ht="18.75" customHeight="1" x14ac:dyDescent="0.25">
      <c r="C43" s="173"/>
      <c r="D43" s="173"/>
      <c r="G43" s="170"/>
      <c r="H43" s="171"/>
      <c r="I43" s="171"/>
      <c r="J43" s="171"/>
      <c r="K43" s="171"/>
      <c r="L43" s="169"/>
      <c r="M43" s="169"/>
      <c r="N43" s="169"/>
      <c r="O43" s="169"/>
      <c r="Q43" s="44"/>
      <c r="S43" s="175"/>
      <c r="T43" s="174"/>
      <c r="U43" s="174"/>
      <c r="V43" s="174"/>
      <c r="W43" s="174"/>
      <c r="X43" s="174"/>
      <c r="Y43" s="174"/>
      <c r="Z43" s="174"/>
      <c r="AA43" s="174"/>
    </row>
    <row r="44" spans="2:27" ht="18.75" customHeight="1" x14ac:dyDescent="0.25">
      <c r="C44" s="173"/>
      <c r="D44" s="173"/>
      <c r="T44" s="174"/>
      <c r="U44" s="174"/>
      <c r="V44" s="174"/>
      <c r="W44" s="174"/>
      <c r="X44" s="174"/>
      <c r="Y44" s="174"/>
      <c r="Z44" s="174"/>
      <c r="AA44" s="174"/>
    </row>
    <row r="45" spans="2:27" ht="18.75" customHeight="1" x14ac:dyDescent="0.25">
      <c r="T45" s="174"/>
      <c r="U45" s="174"/>
      <c r="V45" s="174"/>
      <c r="W45" s="174"/>
      <c r="X45" s="174"/>
      <c r="Y45" s="174"/>
      <c r="Z45" s="174"/>
      <c r="AA45" s="174"/>
    </row>
    <row r="46" spans="2:27" ht="18.75" customHeight="1" x14ac:dyDescent="0.25">
      <c r="T46" s="174"/>
      <c r="U46" s="176"/>
      <c r="V46" s="174"/>
      <c r="W46" s="174"/>
      <c r="X46" s="174"/>
      <c r="Y46" s="174"/>
      <c r="Z46" s="174"/>
      <c r="AA46" s="174"/>
    </row>
    <row r="47" spans="2:27" ht="18.75" customHeight="1" x14ac:dyDescent="0.25">
      <c r="T47" s="174"/>
      <c r="U47" s="177"/>
      <c r="V47" s="174"/>
      <c r="W47" s="174"/>
      <c r="X47" s="174"/>
      <c r="Y47" s="174"/>
      <c r="Z47" s="174"/>
      <c r="AA47" s="174"/>
    </row>
    <row r="48" spans="2:27" ht="18.75" customHeight="1" x14ac:dyDescent="0.25">
      <c r="T48" s="174"/>
      <c r="U48" s="178"/>
      <c r="V48" s="174"/>
      <c r="W48" s="174"/>
      <c r="X48" s="174"/>
      <c r="Y48" s="174"/>
      <c r="Z48" s="174"/>
      <c r="AA48" s="174"/>
    </row>
    <row r="49" spans="20:27" ht="18.75" customHeight="1" x14ac:dyDescent="0.25">
      <c r="T49" s="174"/>
      <c r="U49" s="178"/>
      <c r="V49" s="174"/>
      <c r="W49" s="174"/>
      <c r="X49" s="174"/>
      <c r="Y49" s="174"/>
      <c r="Z49" s="174"/>
      <c r="AA49" s="174"/>
    </row>
    <row r="50" spans="20:27" ht="18.75" customHeight="1" x14ac:dyDescent="0.25">
      <c r="T50" s="174"/>
      <c r="U50" s="178"/>
      <c r="V50" s="174"/>
      <c r="W50" s="174"/>
      <c r="X50" s="174"/>
      <c r="Y50" s="174"/>
      <c r="Z50" s="174"/>
      <c r="AA50" s="174"/>
    </row>
    <row r="51" spans="20:27" ht="18.75" customHeight="1" x14ac:dyDescent="0.25">
      <c r="T51" s="174"/>
      <c r="U51" s="178"/>
      <c r="V51" s="174"/>
      <c r="W51" s="174"/>
      <c r="X51" s="174"/>
      <c r="Y51" s="174"/>
      <c r="Z51" s="174"/>
      <c r="AA51" s="174"/>
    </row>
    <row r="52" spans="20:27" ht="18.75" customHeight="1" x14ac:dyDescent="0.25">
      <c r="T52" s="174"/>
      <c r="U52" s="178"/>
      <c r="V52" s="174"/>
      <c r="W52" s="174"/>
      <c r="X52" s="174"/>
      <c r="Y52" s="174"/>
      <c r="Z52" s="174"/>
      <c r="AA52" s="174"/>
    </row>
    <row r="53" spans="20:27" ht="18.75" customHeight="1" x14ac:dyDescent="0.25">
      <c r="T53" s="174"/>
      <c r="U53" s="178"/>
      <c r="V53" s="174"/>
      <c r="W53" s="174"/>
      <c r="X53" s="174"/>
      <c r="Y53" s="174"/>
      <c r="Z53" s="174"/>
      <c r="AA53" s="174"/>
    </row>
    <row r="54" spans="20:27" ht="18.75" customHeight="1" x14ac:dyDescent="0.25">
      <c r="T54" s="174"/>
      <c r="U54" s="178"/>
      <c r="V54" s="174"/>
      <c r="W54" s="174"/>
      <c r="X54" s="174"/>
      <c r="Y54" s="174"/>
      <c r="Z54" s="174"/>
      <c r="AA54" s="174"/>
    </row>
    <row r="55" spans="20:27" ht="18.600000000000001" customHeight="1" x14ac:dyDescent="0.25">
      <c r="T55" s="174"/>
      <c r="U55" s="178"/>
      <c r="V55" s="174"/>
      <c r="W55" s="174"/>
      <c r="X55" s="174"/>
      <c r="Y55" s="174"/>
      <c r="Z55" s="174"/>
      <c r="AA55" s="174"/>
    </row>
    <row r="56" spans="20:27" ht="18.75" customHeight="1" x14ac:dyDescent="0.25">
      <c r="T56" s="174"/>
      <c r="U56" s="178"/>
      <c r="V56" s="174"/>
      <c r="W56" s="174"/>
      <c r="X56" s="174"/>
      <c r="Y56" s="174"/>
      <c r="Z56" s="174"/>
      <c r="AA56" s="174"/>
    </row>
    <row r="57" spans="20:27" ht="18.75" customHeight="1" x14ac:dyDescent="0.25">
      <c r="T57" s="174"/>
      <c r="U57" s="178"/>
      <c r="V57" s="174"/>
      <c r="W57" s="174"/>
      <c r="X57" s="174"/>
      <c r="Y57" s="174"/>
      <c r="Z57" s="174"/>
      <c r="AA57" s="174"/>
    </row>
    <row r="58" spans="20:27" ht="18.75" customHeight="1" x14ac:dyDescent="0.25">
      <c r="T58" s="174"/>
      <c r="U58" s="178"/>
      <c r="V58" s="174"/>
      <c r="W58" s="174"/>
      <c r="X58" s="174"/>
      <c r="Y58" s="174"/>
      <c r="Z58" s="174"/>
      <c r="AA58" s="174"/>
    </row>
    <row r="59" spans="20:27" ht="18.75" customHeight="1" x14ac:dyDescent="0.25">
      <c r="T59" s="174"/>
      <c r="U59" s="178"/>
      <c r="V59" s="174"/>
      <c r="W59" s="174"/>
      <c r="X59" s="174"/>
      <c r="Y59" s="174"/>
      <c r="Z59" s="174"/>
      <c r="AA59" s="174"/>
    </row>
    <row r="60" spans="20:27" ht="18.75" customHeight="1" x14ac:dyDescent="0.25">
      <c r="T60" s="174"/>
      <c r="U60" s="178"/>
      <c r="V60" s="174"/>
      <c r="W60" s="174"/>
      <c r="X60" s="174"/>
      <c r="Y60" s="174"/>
      <c r="Z60" s="174"/>
      <c r="AA60" s="174"/>
    </row>
    <row r="61" spans="20:27" ht="18.75" customHeight="1" x14ac:dyDescent="0.25">
      <c r="T61" s="174"/>
      <c r="U61" s="178"/>
      <c r="V61" s="174"/>
      <c r="W61" s="174"/>
      <c r="X61" s="174"/>
      <c r="Y61" s="174"/>
      <c r="Z61" s="174"/>
      <c r="AA61" s="174"/>
    </row>
    <row r="62" spans="20:27" ht="18.75" customHeight="1" x14ac:dyDescent="0.25">
      <c r="T62" s="174"/>
      <c r="U62" s="178"/>
      <c r="V62" s="174"/>
      <c r="W62" s="174"/>
      <c r="X62" s="174"/>
      <c r="Y62" s="174"/>
      <c r="Z62" s="174"/>
      <c r="AA62" s="174"/>
    </row>
    <row r="63" spans="20:27" ht="18.75" customHeight="1" x14ac:dyDescent="0.25">
      <c r="T63" s="174"/>
      <c r="U63" s="178"/>
      <c r="V63" s="174"/>
      <c r="W63" s="174"/>
      <c r="X63" s="174"/>
      <c r="Y63" s="174"/>
      <c r="Z63" s="174"/>
      <c r="AA63" s="174"/>
    </row>
    <row r="64" spans="20:27" ht="18.75" customHeight="1" x14ac:dyDescent="0.25">
      <c r="T64" s="174"/>
      <c r="U64" s="178"/>
      <c r="V64" s="174"/>
      <c r="W64" s="174"/>
      <c r="X64" s="174"/>
      <c r="Y64" s="174"/>
      <c r="Z64" s="174"/>
      <c r="AA64" s="174"/>
    </row>
    <row r="65" spans="20:27" ht="18.75" customHeight="1" x14ac:dyDescent="0.25">
      <c r="T65" s="174"/>
      <c r="U65" s="178"/>
      <c r="V65" s="174"/>
      <c r="W65" s="174"/>
      <c r="X65" s="174"/>
      <c r="Y65" s="174"/>
      <c r="Z65" s="174"/>
      <c r="AA65" s="174"/>
    </row>
    <row r="66" spans="20:27" ht="18.75" customHeight="1" x14ac:dyDescent="0.25">
      <c r="T66" s="174"/>
      <c r="U66" s="178"/>
      <c r="V66" s="174"/>
      <c r="W66" s="174"/>
      <c r="X66" s="174"/>
      <c r="Y66" s="174"/>
      <c r="Z66" s="174"/>
      <c r="AA66" s="174"/>
    </row>
    <row r="67" spans="20:27" ht="18.75" customHeight="1" x14ac:dyDescent="0.25">
      <c r="T67" s="174"/>
      <c r="U67" s="178"/>
      <c r="V67" s="174"/>
      <c r="W67" s="174"/>
      <c r="X67" s="174"/>
      <c r="Y67" s="174"/>
      <c r="Z67" s="174"/>
      <c r="AA67" s="174"/>
    </row>
    <row r="68" spans="20:27" ht="18.75" customHeight="1" x14ac:dyDescent="0.25">
      <c r="T68" s="174"/>
      <c r="U68" s="178"/>
      <c r="V68" s="174"/>
      <c r="W68" s="174"/>
      <c r="X68" s="174"/>
      <c r="Y68" s="174"/>
      <c r="Z68" s="174"/>
      <c r="AA68" s="174"/>
    </row>
    <row r="69" spans="20:27" ht="18.75" customHeight="1" x14ac:dyDescent="0.25">
      <c r="T69" s="174"/>
      <c r="U69" s="178"/>
      <c r="V69" s="174"/>
      <c r="W69" s="174"/>
      <c r="X69" s="174"/>
      <c r="Y69" s="174"/>
      <c r="Z69" s="174"/>
      <c r="AA69" s="174"/>
    </row>
    <row r="70" spans="20:27" ht="18.75" customHeight="1" x14ac:dyDescent="0.25">
      <c r="T70" s="174"/>
      <c r="U70" s="179"/>
      <c r="V70" s="174"/>
      <c r="W70" s="174"/>
      <c r="X70" s="174"/>
      <c r="Y70" s="174"/>
      <c r="Z70" s="174"/>
      <c r="AA70" s="174"/>
    </row>
    <row r="71" spans="20:27" ht="18.75" customHeight="1" x14ac:dyDescent="0.25">
      <c r="T71" s="174"/>
      <c r="U71" s="178"/>
      <c r="V71" s="174"/>
      <c r="W71" s="174"/>
      <c r="X71" s="174"/>
      <c r="Y71" s="174"/>
      <c r="Z71" s="174"/>
      <c r="AA71" s="174"/>
    </row>
    <row r="72" spans="20:27" ht="18.75" customHeight="1" x14ac:dyDescent="0.25">
      <c r="T72" s="174"/>
      <c r="U72" s="178"/>
      <c r="V72" s="174"/>
      <c r="W72" s="174"/>
      <c r="X72" s="174"/>
      <c r="Y72" s="174"/>
      <c r="Z72" s="174"/>
      <c r="AA72" s="174"/>
    </row>
    <row r="73" spans="20:27" ht="18.75" customHeight="1" x14ac:dyDescent="0.25">
      <c r="T73" s="174"/>
      <c r="U73" s="178"/>
      <c r="V73" s="174"/>
      <c r="W73" s="174"/>
      <c r="X73" s="174"/>
      <c r="Y73" s="174"/>
      <c r="Z73" s="174"/>
      <c r="AA73" s="174"/>
    </row>
    <row r="74" spans="20:27" ht="18.75" customHeight="1" x14ac:dyDescent="0.25">
      <c r="T74" s="174"/>
      <c r="U74" s="178"/>
      <c r="V74" s="174"/>
      <c r="W74" s="174"/>
      <c r="X74" s="174"/>
      <c r="Y74" s="174"/>
      <c r="Z74" s="174"/>
      <c r="AA74" s="174"/>
    </row>
    <row r="75" spans="20:27" ht="18.75" customHeight="1" x14ac:dyDescent="0.25">
      <c r="T75" s="174"/>
      <c r="U75" s="178"/>
      <c r="V75" s="174"/>
      <c r="W75" s="174"/>
      <c r="X75" s="174"/>
      <c r="Y75" s="174"/>
      <c r="Z75" s="174"/>
      <c r="AA75" s="174"/>
    </row>
    <row r="76" spans="20:27" ht="18.75" customHeight="1" x14ac:dyDescent="0.25">
      <c r="T76" s="174"/>
      <c r="U76" s="178"/>
      <c r="V76" s="174"/>
      <c r="W76" s="174"/>
      <c r="X76" s="174"/>
      <c r="Y76" s="174"/>
      <c r="Z76" s="174"/>
      <c r="AA76" s="174"/>
    </row>
    <row r="77" spans="20:27" ht="18.75" customHeight="1" x14ac:dyDescent="0.25">
      <c r="T77" s="174"/>
      <c r="U77" s="178"/>
      <c r="V77" s="174"/>
      <c r="W77" s="174"/>
      <c r="X77" s="174"/>
      <c r="Y77" s="174"/>
      <c r="Z77" s="174"/>
      <c r="AA77" s="174"/>
    </row>
    <row r="78" spans="20:27" ht="18.75" customHeight="1" x14ac:dyDescent="0.25">
      <c r="T78" s="174"/>
      <c r="U78" s="178"/>
      <c r="V78" s="174"/>
      <c r="W78" s="174"/>
      <c r="X78" s="174"/>
      <c r="Y78" s="174"/>
      <c r="Z78" s="174"/>
      <c r="AA78" s="174"/>
    </row>
    <row r="79" spans="20:27" ht="18.75" customHeight="1" x14ac:dyDescent="0.25">
      <c r="T79" s="174"/>
      <c r="U79" s="178"/>
      <c r="V79" s="174"/>
      <c r="W79" s="174"/>
      <c r="X79" s="174"/>
      <c r="Y79" s="174"/>
      <c r="Z79" s="174"/>
      <c r="AA79" s="174"/>
    </row>
    <row r="80" spans="20:27" ht="18.75" customHeight="1" x14ac:dyDescent="0.25">
      <c r="T80" s="174"/>
      <c r="U80" s="178"/>
      <c r="V80" s="174"/>
      <c r="W80" s="174"/>
      <c r="X80" s="174"/>
      <c r="Y80" s="174"/>
      <c r="Z80" s="174"/>
      <c r="AA80" s="174"/>
    </row>
    <row r="81" spans="20:27" ht="18.75" customHeight="1" x14ac:dyDescent="0.25">
      <c r="T81" s="174"/>
      <c r="U81" s="178"/>
      <c r="V81" s="174"/>
      <c r="W81" s="174"/>
      <c r="X81" s="174"/>
      <c r="Y81" s="174"/>
      <c r="Z81" s="174"/>
      <c r="AA81" s="174"/>
    </row>
    <row r="82" spans="20:27" ht="18.75" customHeight="1" x14ac:dyDescent="0.25">
      <c r="T82" s="174"/>
      <c r="U82" s="178"/>
      <c r="V82" s="174"/>
      <c r="W82" s="174"/>
      <c r="X82" s="174"/>
      <c r="Y82" s="174"/>
      <c r="Z82" s="174"/>
      <c r="AA82" s="174"/>
    </row>
    <row r="83" spans="20:27" ht="18.75" customHeight="1" x14ac:dyDescent="0.25">
      <c r="T83" s="174"/>
      <c r="U83" s="178"/>
      <c r="V83" s="174"/>
      <c r="W83" s="174"/>
      <c r="X83" s="174"/>
      <c r="Y83" s="174"/>
      <c r="Z83" s="174"/>
      <c r="AA83" s="174"/>
    </row>
    <row r="84" spans="20:27" ht="18.75" customHeight="1" x14ac:dyDescent="0.25">
      <c r="T84" s="174"/>
      <c r="U84" s="178"/>
      <c r="V84" s="174"/>
      <c r="W84" s="174"/>
      <c r="X84" s="174"/>
      <c r="Y84" s="174"/>
      <c r="Z84" s="174"/>
      <c r="AA84" s="174"/>
    </row>
    <row r="85" spans="20:27" ht="18.75" customHeight="1" x14ac:dyDescent="0.25">
      <c r="T85" s="174"/>
      <c r="U85" s="178"/>
      <c r="V85" s="174"/>
      <c r="W85" s="174"/>
      <c r="X85" s="174"/>
      <c r="Y85" s="174"/>
      <c r="Z85" s="174"/>
      <c r="AA85" s="174"/>
    </row>
    <row r="86" spans="20:27" ht="18.75" customHeight="1" x14ac:dyDescent="0.25">
      <c r="T86" s="174"/>
      <c r="U86" s="178"/>
      <c r="V86" s="174"/>
      <c r="W86" s="174"/>
      <c r="X86" s="174"/>
      <c r="Y86" s="174"/>
      <c r="Z86" s="174"/>
      <c r="AA86" s="174"/>
    </row>
    <row r="87" spans="20:27" ht="18.75" customHeight="1" x14ac:dyDescent="0.25">
      <c r="T87" s="174"/>
      <c r="U87" s="178"/>
      <c r="V87" s="174"/>
      <c r="W87" s="174"/>
      <c r="X87" s="174"/>
      <c r="Y87" s="174"/>
      <c r="Z87" s="174"/>
      <c r="AA87" s="174"/>
    </row>
    <row r="88" spans="20:27" ht="18.75" customHeight="1" x14ac:dyDescent="0.25">
      <c r="T88" s="174"/>
      <c r="U88" s="178"/>
      <c r="V88" s="174"/>
      <c r="W88" s="174"/>
      <c r="X88" s="174"/>
      <c r="Y88" s="174"/>
      <c r="Z88" s="174"/>
      <c r="AA88" s="174"/>
    </row>
    <row r="89" spans="20:27" ht="18.75" customHeight="1" x14ac:dyDescent="0.25">
      <c r="T89" s="174"/>
      <c r="U89" s="178"/>
      <c r="V89" s="174"/>
      <c r="W89" s="174"/>
      <c r="X89" s="174"/>
      <c r="Y89" s="174"/>
      <c r="Z89" s="174"/>
      <c r="AA89" s="174"/>
    </row>
    <row r="90" spans="20:27" ht="18.75" customHeight="1" x14ac:dyDescent="0.25">
      <c r="T90" s="174"/>
      <c r="U90" s="178"/>
      <c r="V90" s="174"/>
      <c r="W90" s="174"/>
      <c r="X90" s="174"/>
      <c r="Y90" s="174"/>
      <c r="Z90" s="174"/>
      <c r="AA90" s="174"/>
    </row>
    <row r="91" spans="20:27" ht="18.75" customHeight="1" x14ac:dyDescent="0.25">
      <c r="T91" s="174"/>
      <c r="U91" s="178"/>
      <c r="V91" s="174"/>
      <c r="W91" s="174"/>
      <c r="X91" s="174"/>
      <c r="Y91" s="174"/>
      <c r="Z91" s="174"/>
      <c r="AA91" s="174"/>
    </row>
    <row r="92" spans="20:27" ht="18.75" customHeight="1" x14ac:dyDescent="0.25">
      <c r="T92" s="174"/>
      <c r="U92" s="178"/>
      <c r="V92" s="174"/>
      <c r="W92" s="174"/>
      <c r="X92" s="174"/>
      <c r="Y92" s="174"/>
      <c r="Z92" s="174"/>
      <c r="AA92" s="174"/>
    </row>
    <row r="93" spans="20:27" ht="18.75" customHeight="1" x14ac:dyDescent="0.25">
      <c r="T93" s="174"/>
      <c r="U93" s="178"/>
      <c r="V93" s="174"/>
      <c r="W93" s="174"/>
      <c r="X93" s="174"/>
      <c r="Y93" s="174"/>
      <c r="Z93" s="174"/>
      <c r="AA93" s="174"/>
    </row>
    <row r="94" spans="20:27" ht="18.75" customHeight="1" x14ac:dyDescent="0.25">
      <c r="T94" s="174"/>
      <c r="U94" s="180"/>
      <c r="V94" s="174"/>
      <c r="W94" s="174"/>
      <c r="X94" s="174"/>
      <c r="Y94" s="174"/>
      <c r="Z94" s="174"/>
      <c r="AA94" s="174"/>
    </row>
    <row r="95" spans="20:27" ht="18.75" customHeight="1" x14ac:dyDescent="0.25">
      <c r="T95" s="174"/>
      <c r="U95" s="180"/>
      <c r="V95" s="174"/>
      <c r="W95" s="174"/>
      <c r="X95" s="174"/>
      <c r="Y95" s="174"/>
      <c r="Z95" s="174"/>
      <c r="AA95" s="174"/>
    </row>
    <row r="96" spans="20:27" ht="18.75" customHeight="1" x14ac:dyDescent="0.25">
      <c r="T96" s="174"/>
      <c r="U96" s="180"/>
      <c r="V96" s="174"/>
      <c r="W96" s="174"/>
      <c r="X96" s="174"/>
      <c r="Y96" s="174"/>
      <c r="Z96" s="174"/>
      <c r="AA96" s="174"/>
    </row>
    <row r="97" spans="20:27" ht="18.75" customHeight="1" x14ac:dyDescent="0.25">
      <c r="T97" s="174"/>
      <c r="U97" s="180"/>
      <c r="V97" s="174"/>
      <c r="W97" s="174"/>
      <c r="X97" s="174"/>
      <c r="Y97" s="174"/>
      <c r="Z97" s="174"/>
      <c r="AA97" s="174"/>
    </row>
    <row r="98" spans="20:27" ht="18.75" customHeight="1" x14ac:dyDescent="0.25">
      <c r="T98" s="174"/>
      <c r="U98" s="180"/>
      <c r="V98" s="174"/>
      <c r="W98" s="174"/>
      <c r="X98" s="174"/>
      <c r="Y98" s="174"/>
      <c r="Z98" s="174"/>
      <c r="AA98" s="174"/>
    </row>
    <row r="99" spans="20:27" ht="18.75" customHeight="1" x14ac:dyDescent="0.25">
      <c r="T99" s="174"/>
      <c r="U99" s="180"/>
      <c r="V99" s="174"/>
      <c r="W99" s="174"/>
      <c r="X99" s="174"/>
      <c r="Y99" s="174"/>
      <c r="Z99" s="174"/>
      <c r="AA99" s="174"/>
    </row>
    <row r="100" spans="20:27" ht="18.75" customHeight="1" x14ac:dyDescent="0.25">
      <c r="T100" s="174"/>
      <c r="U100" s="180"/>
      <c r="V100" s="174"/>
      <c r="W100" s="174"/>
      <c r="X100" s="174"/>
      <c r="Y100" s="174"/>
      <c r="Z100" s="174"/>
      <c r="AA100" s="174"/>
    </row>
    <row r="101" spans="20:27" ht="18.75" customHeight="1" x14ac:dyDescent="0.25">
      <c r="T101" s="174"/>
      <c r="U101" s="180"/>
      <c r="V101" s="174"/>
      <c r="W101" s="174"/>
      <c r="X101" s="174"/>
      <c r="Y101" s="174"/>
      <c r="Z101" s="174"/>
      <c r="AA101" s="174"/>
    </row>
    <row r="102" spans="20:27" ht="18.75" customHeight="1" x14ac:dyDescent="0.25">
      <c r="T102" s="174"/>
      <c r="U102" s="180"/>
      <c r="V102" s="174"/>
      <c r="W102" s="174"/>
      <c r="X102" s="174"/>
      <c r="Y102" s="174"/>
      <c r="Z102" s="174"/>
      <c r="AA102" s="174"/>
    </row>
    <row r="103" spans="20:27" ht="18.75" customHeight="1" x14ac:dyDescent="0.25">
      <c r="T103" s="174"/>
      <c r="U103" s="180"/>
      <c r="V103" s="174"/>
      <c r="W103" s="174"/>
      <c r="X103" s="174"/>
      <c r="Y103" s="174"/>
      <c r="Z103" s="174"/>
      <c r="AA103" s="174"/>
    </row>
    <row r="104" spans="20:27" ht="18.75" customHeight="1" x14ac:dyDescent="0.25">
      <c r="T104" s="174"/>
      <c r="U104" s="180"/>
      <c r="V104" s="174"/>
      <c r="W104" s="174"/>
      <c r="X104" s="174"/>
      <c r="Y104" s="174"/>
      <c r="Z104" s="174"/>
      <c r="AA104" s="174"/>
    </row>
    <row r="105" spans="20:27" ht="18.75" customHeight="1" x14ac:dyDescent="0.25">
      <c r="T105" s="174"/>
      <c r="U105" s="180"/>
      <c r="V105" s="174"/>
      <c r="W105" s="174"/>
      <c r="X105" s="174"/>
      <c r="Y105" s="174"/>
      <c r="Z105" s="174"/>
      <c r="AA105" s="174"/>
    </row>
    <row r="106" spans="20:27" ht="18.75" customHeight="1" x14ac:dyDescent="0.25">
      <c r="T106" s="174"/>
      <c r="U106" s="180"/>
      <c r="V106" s="174"/>
      <c r="W106" s="174"/>
      <c r="X106" s="174"/>
      <c r="Y106" s="174"/>
      <c r="Z106" s="174"/>
      <c r="AA106" s="174"/>
    </row>
    <row r="107" spans="20:27" ht="18.75" customHeight="1" x14ac:dyDescent="0.25">
      <c r="T107" s="174"/>
      <c r="U107" s="180"/>
      <c r="V107" s="174"/>
      <c r="W107" s="174"/>
      <c r="X107" s="174"/>
      <c r="Y107" s="174"/>
      <c r="Z107" s="174"/>
      <c r="AA107" s="174"/>
    </row>
    <row r="108" spans="20:27" ht="18.75" customHeight="1" x14ac:dyDescent="0.25">
      <c r="T108" s="174"/>
      <c r="U108" s="180"/>
      <c r="V108" s="174"/>
      <c r="W108" s="174"/>
      <c r="X108" s="174"/>
      <c r="Y108" s="174"/>
      <c r="Z108" s="174"/>
      <c r="AA108" s="174"/>
    </row>
    <row r="109" spans="20:27" ht="18.75" customHeight="1" x14ac:dyDescent="0.25">
      <c r="T109" s="174"/>
      <c r="U109" s="180"/>
      <c r="V109" s="174"/>
      <c r="W109" s="174"/>
      <c r="X109" s="174"/>
      <c r="Y109" s="174"/>
      <c r="Z109" s="174"/>
      <c r="AA109" s="174"/>
    </row>
    <row r="110" spans="20:27" ht="18.75" customHeight="1" x14ac:dyDescent="0.25">
      <c r="T110" s="174"/>
      <c r="U110" s="180"/>
      <c r="V110" s="174"/>
      <c r="W110" s="174"/>
      <c r="X110" s="174"/>
      <c r="Y110" s="174"/>
      <c r="Z110" s="174"/>
      <c r="AA110" s="174"/>
    </row>
    <row r="111" spans="20:27" ht="18.75" customHeight="1" x14ac:dyDescent="0.25">
      <c r="T111" s="174"/>
      <c r="U111" s="180"/>
      <c r="V111" s="174"/>
      <c r="W111" s="174"/>
      <c r="X111" s="174"/>
      <c r="Y111" s="174"/>
      <c r="Z111" s="174"/>
      <c r="AA111" s="174"/>
    </row>
    <row r="112" spans="20:27" ht="18.75" customHeight="1" x14ac:dyDescent="0.25">
      <c r="T112" s="174"/>
      <c r="U112" s="180"/>
      <c r="V112" s="174"/>
      <c r="W112" s="174"/>
      <c r="X112" s="174"/>
      <c r="Y112" s="174"/>
      <c r="Z112" s="174"/>
      <c r="AA112" s="174"/>
    </row>
    <row r="113" spans="20:27" ht="18.75" customHeight="1" x14ac:dyDescent="0.25">
      <c r="T113" s="174"/>
      <c r="U113" s="180"/>
      <c r="V113" s="174"/>
      <c r="W113" s="174"/>
      <c r="X113" s="174"/>
      <c r="Y113" s="174"/>
      <c r="Z113" s="174"/>
      <c r="AA113" s="174"/>
    </row>
    <row r="114" spans="20:27" ht="18.75" customHeight="1" x14ac:dyDescent="0.25">
      <c r="T114" s="174"/>
      <c r="U114" s="180"/>
      <c r="V114" s="174"/>
      <c r="W114" s="174"/>
      <c r="X114" s="174"/>
      <c r="Y114" s="174"/>
      <c r="Z114" s="174"/>
      <c r="AA114" s="174"/>
    </row>
    <row r="115" spans="20:27" ht="18.75" customHeight="1" x14ac:dyDescent="0.25">
      <c r="T115" s="174"/>
      <c r="U115" s="180"/>
      <c r="V115" s="174"/>
      <c r="W115" s="174"/>
      <c r="X115" s="174"/>
      <c r="Y115" s="174"/>
      <c r="Z115" s="174"/>
      <c r="AA115" s="174"/>
    </row>
    <row r="116" spans="20:27" ht="18.75" customHeight="1" x14ac:dyDescent="0.25">
      <c r="T116" s="174"/>
      <c r="U116" s="178"/>
      <c r="V116" s="174"/>
      <c r="W116" s="174"/>
      <c r="X116" s="174"/>
      <c r="Y116" s="174"/>
      <c r="Z116" s="174"/>
      <c r="AA116" s="174"/>
    </row>
    <row r="117" spans="20:27" ht="18.75" customHeight="1" x14ac:dyDescent="0.25">
      <c r="T117" s="174"/>
      <c r="U117" s="178"/>
      <c r="V117" s="174"/>
      <c r="W117" s="174"/>
      <c r="X117" s="174"/>
      <c r="Y117" s="174"/>
      <c r="Z117" s="174"/>
      <c r="AA117" s="174"/>
    </row>
    <row r="118" spans="20:27" ht="18.75" customHeight="1" x14ac:dyDescent="0.25">
      <c r="T118" s="174"/>
      <c r="U118" s="178"/>
      <c r="V118" s="174"/>
      <c r="W118" s="174"/>
      <c r="X118" s="174"/>
      <c r="Y118" s="174"/>
      <c r="Z118" s="174"/>
      <c r="AA118" s="174"/>
    </row>
    <row r="119" spans="20:27" ht="18.75" customHeight="1" x14ac:dyDescent="0.25">
      <c r="T119" s="174"/>
      <c r="U119" s="178"/>
      <c r="V119" s="174"/>
      <c r="W119" s="174"/>
      <c r="X119" s="174"/>
      <c r="Y119" s="174"/>
      <c r="Z119" s="174"/>
      <c r="AA119" s="174"/>
    </row>
    <row r="120" spans="20:27" ht="18.75" customHeight="1" x14ac:dyDescent="0.25">
      <c r="T120" s="174"/>
      <c r="U120" s="178"/>
      <c r="V120" s="174"/>
      <c r="W120" s="174"/>
      <c r="X120" s="174"/>
      <c r="Y120" s="174"/>
      <c r="Z120" s="174"/>
      <c r="AA120" s="174"/>
    </row>
    <row r="121" spans="20:27" ht="18.75" customHeight="1" x14ac:dyDescent="0.25">
      <c r="T121" s="174"/>
      <c r="U121" s="178"/>
      <c r="V121" s="174"/>
      <c r="W121" s="174"/>
      <c r="X121" s="174"/>
      <c r="Y121" s="174"/>
      <c r="Z121" s="174"/>
      <c r="AA121" s="174"/>
    </row>
    <row r="122" spans="20:27" ht="18.75" customHeight="1" x14ac:dyDescent="0.25">
      <c r="T122" s="174"/>
      <c r="U122" s="178"/>
      <c r="V122" s="174"/>
      <c r="W122" s="174"/>
      <c r="X122" s="174"/>
      <c r="Y122" s="174"/>
      <c r="Z122" s="174"/>
      <c r="AA122" s="174"/>
    </row>
    <row r="123" spans="20:27" ht="18.75" customHeight="1" x14ac:dyDescent="0.25">
      <c r="T123" s="174"/>
      <c r="U123" s="178"/>
      <c r="V123" s="174"/>
      <c r="W123" s="174"/>
      <c r="X123" s="174"/>
      <c r="Y123" s="174"/>
      <c r="Z123" s="174"/>
      <c r="AA123" s="174"/>
    </row>
    <row r="124" spans="20:27" ht="18.75" customHeight="1" x14ac:dyDescent="0.25">
      <c r="T124" s="174"/>
      <c r="U124" s="178"/>
      <c r="V124" s="174"/>
      <c r="W124" s="174"/>
      <c r="X124" s="174"/>
      <c r="Y124" s="174"/>
      <c r="Z124" s="174"/>
      <c r="AA124" s="174"/>
    </row>
    <row r="125" spans="20:27" ht="18.75" customHeight="1" x14ac:dyDescent="0.25">
      <c r="T125" s="174"/>
      <c r="U125" s="178"/>
      <c r="V125" s="174"/>
      <c r="W125" s="174"/>
      <c r="X125" s="174"/>
      <c r="Y125" s="174"/>
      <c r="Z125" s="174"/>
      <c r="AA125" s="174"/>
    </row>
    <row r="126" spans="20:27" ht="18.75" customHeight="1" x14ac:dyDescent="0.25">
      <c r="T126" s="174"/>
      <c r="U126" s="178"/>
      <c r="V126" s="174"/>
      <c r="W126" s="174"/>
      <c r="X126" s="174"/>
      <c r="Y126" s="174"/>
      <c r="Z126" s="174"/>
      <c r="AA126" s="174"/>
    </row>
    <row r="127" spans="20:27" ht="18.75" customHeight="1" x14ac:dyDescent="0.25">
      <c r="T127" s="174"/>
      <c r="U127" s="178"/>
      <c r="V127" s="174"/>
      <c r="W127" s="174"/>
      <c r="X127" s="174"/>
      <c r="Y127" s="174"/>
      <c r="Z127" s="174"/>
      <c r="AA127" s="174"/>
    </row>
    <row r="128" spans="20:27" ht="18.75" customHeight="1" x14ac:dyDescent="0.25">
      <c r="T128" s="174"/>
      <c r="U128" s="178"/>
      <c r="V128" s="174"/>
      <c r="W128" s="174"/>
      <c r="X128" s="174"/>
      <c r="Y128" s="174"/>
      <c r="Z128" s="174"/>
      <c r="AA128" s="174"/>
    </row>
    <row r="129" spans="20:27" ht="18.75" customHeight="1" x14ac:dyDescent="0.25">
      <c r="T129" s="174"/>
      <c r="U129" s="178"/>
      <c r="V129" s="174"/>
      <c r="W129" s="174"/>
      <c r="X129" s="174"/>
      <c r="Y129" s="174"/>
      <c r="Z129" s="174"/>
      <c r="AA129" s="174"/>
    </row>
    <row r="130" spans="20:27" ht="18.75" customHeight="1" x14ac:dyDescent="0.25">
      <c r="T130" s="174"/>
      <c r="U130" s="178"/>
      <c r="V130" s="174"/>
      <c r="W130" s="174"/>
      <c r="X130" s="174"/>
      <c r="Y130" s="174"/>
      <c r="Z130" s="174"/>
      <c r="AA130" s="174"/>
    </row>
    <row r="131" spans="20:27" ht="18.75" customHeight="1" x14ac:dyDescent="0.25">
      <c r="T131" s="174"/>
      <c r="U131" s="178"/>
      <c r="V131" s="174"/>
      <c r="W131" s="174"/>
      <c r="X131" s="174"/>
      <c r="Y131" s="174"/>
      <c r="Z131" s="174"/>
      <c r="AA131" s="174"/>
    </row>
    <row r="132" spans="20:27" ht="18.75" customHeight="1" x14ac:dyDescent="0.25">
      <c r="T132" s="174"/>
      <c r="U132" s="178"/>
      <c r="V132" s="174"/>
      <c r="W132" s="174"/>
      <c r="X132" s="174"/>
      <c r="Y132" s="174"/>
      <c r="Z132" s="174"/>
      <c r="AA132" s="174"/>
    </row>
    <row r="133" spans="20:27" ht="18.75" customHeight="1" x14ac:dyDescent="0.25">
      <c r="T133" s="174"/>
      <c r="U133" s="178"/>
      <c r="V133" s="174"/>
      <c r="W133" s="174"/>
      <c r="X133" s="174"/>
      <c r="Y133" s="174"/>
      <c r="Z133" s="174"/>
      <c r="AA133" s="174"/>
    </row>
    <row r="134" spans="20:27" ht="18.75" customHeight="1" x14ac:dyDescent="0.25">
      <c r="T134" s="174"/>
      <c r="U134" s="178"/>
      <c r="V134" s="174"/>
      <c r="W134" s="174"/>
      <c r="X134" s="174"/>
      <c r="Y134" s="174"/>
      <c r="Z134" s="174"/>
      <c r="AA134" s="174"/>
    </row>
    <row r="135" spans="20:27" ht="18.75" customHeight="1" x14ac:dyDescent="0.25">
      <c r="T135" s="174"/>
      <c r="U135" s="178"/>
      <c r="V135" s="174"/>
      <c r="W135" s="174"/>
      <c r="X135" s="174"/>
      <c r="Y135" s="174"/>
      <c r="Z135" s="174"/>
      <c r="AA135" s="174"/>
    </row>
    <row r="136" spans="20:27" ht="18.75" customHeight="1" x14ac:dyDescent="0.25">
      <c r="T136" s="174"/>
      <c r="U136" s="178"/>
      <c r="V136" s="174"/>
      <c r="W136" s="174"/>
      <c r="X136" s="174"/>
      <c r="Y136" s="174"/>
      <c r="Z136" s="174"/>
      <c r="AA136" s="174"/>
    </row>
    <row r="137" spans="20:27" ht="18.75" customHeight="1" x14ac:dyDescent="0.25">
      <c r="T137" s="174"/>
      <c r="U137" s="178"/>
      <c r="V137" s="174"/>
      <c r="W137" s="174"/>
      <c r="X137" s="174"/>
      <c r="Y137" s="174"/>
      <c r="Z137" s="174"/>
      <c r="AA137" s="174"/>
    </row>
    <row r="138" spans="20:27" ht="18.75" customHeight="1" x14ac:dyDescent="0.25">
      <c r="T138" s="174"/>
      <c r="U138" s="178"/>
      <c r="V138" s="174"/>
      <c r="W138" s="174"/>
      <c r="X138" s="174"/>
      <c r="Y138" s="174"/>
      <c r="Z138" s="174"/>
      <c r="AA138" s="174"/>
    </row>
  </sheetData>
  <mergeCells count="48">
    <mergeCell ref="C26:I26"/>
    <mergeCell ref="N22:O22"/>
    <mergeCell ref="O28:Q28"/>
    <mergeCell ref="O29:Q29"/>
    <mergeCell ref="O30:Q33"/>
    <mergeCell ref="N26:O26"/>
    <mergeCell ref="C3:E6"/>
    <mergeCell ref="G3:P6"/>
    <mergeCell ref="R3:S6"/>
    <mergeCell ref="C7:S7"/>
    <mergeCell ref="C8:S8"/>
    <mergeCell ref="C9:S9"/>
    <mergeCell ref="R10:S10"/>
    <mergeCell ref="S16:S18"/>
    <mergeCell ref="D19:E19"/>
    <mergeCell ref="D22:E22"/>
    <mergeCell ref="N16:Q16"/>
    <mergeCell ref="G10:I12"/>
    <mergeCell ref="K10:L10"/>
    <mergeCell ref="M10:Q10"/>
    <mergeCell ref="K11:L13"/>
    <mergeCell ref="P11:Q13"/>
    <mergeCell ref="G15:I15"/>
    <mergeCell ref="K15:L15"/>
    <mergeCell ref="N18:O18"/>
    <mergeCell ref="R16:R17"/>
    <mergeCell ref="N17:O17"/>
    <mergeCell ref="R28:S28"/>
    <mergeCell ref="K14:L14"/>
    <mergeCell ref="M14:O14"/>
    <mergeCell ref="P14:Q14"/>
    <mergeCell ref="D23:E23"/>
    <mergeCell ref="J16:J17"/>
    <mergeCell ref="K16:M16"/>
    <mergeCell ref="M15:O15"/>
    <mergeCell ref="P15:Q15"/>
    <mergeCell ref="G14:I14"/>
    <mergeCell ref="N23:O23"/>
    <mergeCell ref="N24:O24"/>
    <mergeCell ref="N25:O25"/>
    <mergeCell ref="N19:O19"/>
    <mergeCell ref="N20:O20"/>
    <mergeCell ref="N21:O21"/>
    <mergeCell ref="C16:C18"/>
    <mergeCell ref="D16:F18"/>
    <mergeCell ref="G16:G18"/>
    <mergeCell ref="H16:H18"/>
    <mergeCell ref="I16:I18"/>
  </mergeCells>
  <printOptions horizontalCentered="1" verticalCentered="1"/>
  <pageMargins left="0" right="0" top="0" bottom="0" header="0" footer="0"/>
  <pageSetup paperSize="9" scale="51" orientation="landscape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E80-3CFA-43B2-BBAA-3449367FEDC1}">
  <sheetPr>
    <tabColor rgb="FF92D050"/>
    <pageSetUpPr fitToPage="1"/>
  </sheetPr>
  <dimension ref="B1:Z147"/>
  <sheetViews>
    <sheetView showGridLines="0" view="pageLayout" topLeftCell="H7" zoomScale="70" zoomScaleNormal="51" zoomScaleSheetLayoutView="85" zoomScalePageLayoutView="70" workbookViewId="0">
      <selection activeCell="R16" sqref="R16"/>
    </sheetView>
  </sheetViews>
  <sheetFormatPr defaultColWidth="10.44140625" defaultRowHeight="18.75" customHeight="1" x14ac:dyDescent="0.25"/>
  <cols>
    <col min="1" max="1" width="2.77734375" style="44" customWidth="1"/>
    <col min="2" max="2" width="2" style="44" customWidth="1"/>
    <col min="3" max="3" width="29.5546875" style="45" customWidth="1"/>
    <col min="4" max="4" width="2.5546875" style="45" customWidth="1"/>
    <col min="5" max="5" width="19.77734375" style="44" customWidth="1"/>
    <col min="6" max="6" width="28.44140625" style="44" customWidth="1"/>
    <col min="7" max="7" width="11" style="46" customWidth="1"/>
    <col min="8" max="8" width="9.21875" style="44" customWidth="1"/>
    <col min="9" max="9" width="14.21875" style="45" customWidth="1"/>
    <col min="10" max="10" width="9.77734375" style="44" customWidth="1"/>
    <col min="11" max="11" width="18" style="45" customWidth="1"/>
    <col min="12" max="12" width="17" style="47" customWidth="1"/>
    <col min="13" max="13" width="14.77734375" style="47" customWidth="1"/>
    <col min="14" max="14" width="18" style="47" customWidth="1"/>
    <col min="15" max="15" width="14.77734375" style="47" customWidth="1"/>
    <col min="16" max="16" width="16.5546875" style="47" customWidth="1"/>
    <col min="17" max="17" width="27.109375" style="47" customWidth="1"/>
    <col min="18" max="18" width="26.21875" style="44" customWidth="1"/>
    <col min="19" max="19" width="0.6640625" style="44" customWidth="1"/>
    <col min="20" max="20" width="6.5546875" style="44" customWidth="1"/>
    <col min="21" max="21" width="32.77734375" style="44" customWidth="1"/>
    <col min="22" max="22" width="17.77734375" style="44" bestFit="1" customWidth="1"/>
    <col min="23" max="23" width="13.21875" style="44" bestFit="1" customWidth="1"/>
    <col min="24" max="39" width="11.44140625" style="44" customWidth="1"/>
    <col min="40" max="16384" width="10.44140625" style="44"/>
  </cols>
  <sheetData>
    <row r="1" spans="2:19" ht="18.600000000000001" customHeight="1" x14ac:dyDescent="0.25"/>
    <row r="2" spans="2:19" ht="8.4" customHeight="1" thickBot="1" x14ac:dyDescent="0.3">
      <c r="B2" s="48"/>
      <c r="C2" s="49"/>
      <c r="D2" s="49"/>
      <c r="E2" s="50"/>
      <c r="F2" s="50"/>
      <c r="G2" s="51"/>
      <c r="H2" s="50"/>
      <c r="I2" s="49"/>
      <c r="J2" s="50"/>
      <c r="K2" s="49"/>
      <c r="L2" s="52"/>
      <c r="M2" s="52"/>
      <c r="N2" s="52"/>
      <c r="O2" s="52"/>
      <c r="P2" s="52"/>
      <c r="Q2" s="52"/>
      <c r="R2" s="50"/>
      <c r="S2" s="53"/>
    </row>
    <row r="3" spans="2:19" ht="19.05" customHeight="1" x14ac:dyDescent="0.25">
      <c r="B3" s="54"/>
      <c r="C3" s="397"/>
      <c r="D3" s="398"/>
      <c r="E3" s="398"/>
      <c r="F3" s="55"/>
      <c r="G3" s="403"/>
      <c r="H3" s="403"/>
      <c r="I3" s="403"/>
      <c r="J3" s="403"/>
      <c r="K3" s="403"/>
      <c r="L3" s="403"/>
      <c r="M3" s="403"/>
      <c r="N3" s="403"/>
      <c r="O3" s="403"/>
      <c r="P3" s="56"/>
      <c r="Q3" s="406"/>
      <c r="R3" s="407"/>
      <c r="S3" s="57"/>
    </row>
    <row r="4" spans="2:19" ht="19.05" customHeight="1" x14ac:dyDescent="0.25">
      <c r="B4" s="54"/>
      <c r="C4" s="399"/>
      <c r="D4" s="400"/>
      <c r="E4" s="400"/>
      <c r="F4" s="58"/>
      <c r="G4" s="404"/>
      <c r="H4" s="404"/>
      <c r="I4" s="404"/>
      <c r="J4" s="404"/>
      <c r="K4" s="404"/>
      <c r="L4" s="404"/>
      <c r="M4" s="404"/>
      <c r="N4" s="404"/>
      <c r="O4" s="404"/>
      <c r="P4" s="59"/>
      <c r="Q4" s="408"/>
      <c r="R4" s="409"/>
      <c r="S4" s="57"/>
    </row>
    <row r="5" spans="2:19" ht="19.05" customHeight="1" x14ac:dyDescent="0.25">
      <c r="B5" s="54"/>
      <c r="C5" s="399"/>
      <c r="D5" s="400"/>
      <c r="E5" s="400"/>
      <c r="F5" s="58"/>
      <c r="G5" s="404"/>
      <c r="H5" s="404"/>
      <c r="I5" s="404"/>
      <c r="J5" s="404"/>
      <c r="K5" s="404"/>
      <c r="L5" s="404"/>
      <c r="M5" s="404"/>
      <c r="N5" s="404"/>
      <c r="O5" s="404"/>
      <c r="P5" s="59"/>
      <c r="Q5" s="408"/>
      <c r="R5" s="409"/>
      <c r="S5" s="57"/>
    </row>
    <row r="6" spans="2:19" ht="19.05" customHeight="1" thickBot="1" x14ac:dyDescent="0.3">
      <c r="B6" s="54"/>
      <c r="C6" s="401"/>
      <c r="D6" s="402"/>
      <c r="E6" s="402"/>
      <c r="F6" s="60"/>
      <c r="G6" s="405"/>
      <c r="H6" s="405"/>
      <c r="I6" s="405"/>
      <c r="J6" s="405"/>
      <c r="K6" s="405"/>
      <c r="L6" s="405"/>
      <c r="M6" s="405"/>
      <c r="N6" s="405"/>
      <c r="O6" s="405"/>
      <c r="P6" s="61"/>
      <c r="Q6" s="410"/>
      <c r="R6" s="411"/>
      <c r="S6" s="57"/>
    </row>
    <row r="7" spans="2:19" ht="36.6" customHeight="1" x14ac:dyDescent="0.25">
      <c r="B7" s="54"/>
      <c r="C7" s="412" t="s">
        <v>27</v>
      </c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8"/>
      <c r="S7" s="57"/>
    </row>
    <row r="8" spans="2:19" ht="18.75" customHeight="1" x14ac:dyDescent="0.25">
      <c r="B8" s="54"/>
      <c r="C8" s="413" t="s">
        <v>28</v>
      </c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5"/>
      <c r="S8" s="57"/>
    </row>
    <row r="9" spans="2:19" ht="18.75" customHeight="1" thickBot="1" x14ac:dyDescent="0.3">
      <c r="B9" s="54"/>
      <c r="C9" s="376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8"/>
      <c r="S9" s="57"/>
    </row>
    <row r="10" spans="2:19" ht="18" customHeight="1" thickBot="1" x14ac:dyDescent="0.3">
      <c r="B10" s="54"/>
      <c r="C10" s="62" t="s">
        <v>29</v>
      </c>
      <c r="D10" s="63" t="s">
        <v>12</v>
      </c>
      <c r="E10" s="64"/>
      <c r="F10" s="65"/>
      <c r="G10" s="385"/>
      <c r="H10" s="385"/>
      <c r="I10" s="385"/>
      <c r="J10" s="321"/>
      <c r="K10" s="387"/>
      <c r="L10" s="387"/>
      <c r="M10" s="388"/>
      <c r="N10" s="388"/>
      <c r="O10" s="388"/>
      <c r="P10" s="389"/>
      <c r="Q10" s="379" t="s">
        <v>72</v>
      </c>
      <c r="R10" s="380"/>
      <c r="S10" s="57"/>
    </row>
    <row r="11" spans="2:19" ht="15.6" customHeight="1" x14ac:dyDescent="0.25">
      <c r="B11" s="54"/>
      <c r="C11" s="68" t="s">
        <v>30</v>
      </c>
      <c r="D11" s="69" t="s">
        <v>12</v>
      </c>
      <c r="E11" s="70" t="s">
        <v>133</v>
      </c>
      <c r="F11" s="70"/>
      <c r="G11" s="386"/>
      <c r="H11" s="386"/>
      <c r="I11" s="386"/>
      <c r="J11" s="322"/>
      <c r="K11" s="386"/>
      <c r="L11" s="386"/>
      <c r="M11" s="72"/>
      <c r="N11" s="72"/>
      <c r="O11" s="386"/>
      <c r="P11" s="390"/>
      <c r="Q11" s="191" t="s">
        <v>135</v>
      </c>
      <c r="R11" s="67" t="s">
        <v>74</v>
      </c>
      <c r="S11" s="57"/>
    </row>
    <row r="12" spans="2:19" ht="15.6" customHeight="1" x14ac:dyDescent="0.25">
      <c r="B12" s="54"/>
      <c r="C12" s="68" t="s">
        <v>124</v>
      </c>
      <c r="D12" s="69" t="s">
        <v>12</v>
      </c>
      <c r="E12" s="303"/>
      <c r="F12" s="70"/>
      <c r="G12" s="386"/>
      <c r="H12" s="386"/>
      <c r="I12" s="386"/>
      <c r="J12" s="322"/>
      <c r="K12" s="386"/>
      <c r="L12" s="386"/>
      <c r="M12" s="72"/>
      <c r="N12" s="72"/>
      <c r="O12" s="386"/>
      <c r="P12" s="390"/>
      <c r="Q12" s="192"/>
      <c r="R12" s="73"/>
      <c r="S12" s="57"/>
    </row>
    <row r="13" spans="2:19" ht="20.399999999999999" customHeight="1" x14ac:dyDescent="0.25">
      <c r="B13" s="54"/>
      <c r="C13" s="74" t="s">
        <v>31</v>
      </c>
      <c r="D13" s="75" t="s">
        <v>12</v>
      </c>
      <c r="E13" s="302" t="s">
        <v>123</v>
      </c>
      <c r="G13" s="386"/>
      <c r="H13" s="386"/>
      <c r="I13" s="386"/>
      <c r="J13" s="322"/>
      <c r="K13" s="386"/>
      <c r="L13" s="386"/>
      <c r="M13" s="72"/>
      <c r="N13" s="72"/>
      <c r="O13" s="386"/>
      <c r="P13" s="390"/>
      <c r="Q13" s="193"/>
      <c r="R13" s="190"/>
      <c r="S13" s="57"/>
    </row>
    <row r="14" spans="2:19" ht="22.2" customHeight="1" x14ac:dyDescent="0.25">
      <c r="B14" s="54"/>
      <c r="C14" s="74" t="s">
        <v>32</v>
      </c>
      <c r="D14" s="75" t="s">
        <v>12</v>
      </c>
      <c r="E14" s="302" t="s">
        <v>123</v>
      </c>
      <c r="G14" s="71"/>
      <c r="H14" s="72"/>
      <c r="I14" s="71"/>
      <c r="J14" s="322"/>
      <c r="K14" s="386"/>
      <c r="L14" s="386"/>
      <c r="M14" s="72"/>
      <c r="N14" s="72"/>
      <c r="O14" s="386"/>
      <c r="P14" s="390"/>
      <c r="Q14" s="193"/>
      <c r="R14" s="190"/>
      <c r="S14" s="57"/>
    </row>
    <row r="15" spans="2:19" ht="22.2" customHeight="1" x14ac:dyDescent="0.25">
      <c r="B15" s="54"/>
      <c r="C15" s="76" t="s">
        <v>33</v>
      </c>
      <c r="D15" s="69" t="s">
        <v>12</v>
      </c>
      <c r="E15" s="77"/>
      <c r="G15" s="367"/>
      <c r="H15" s="367"/>
      <c r="I15" s="367"/>
      <c r="J15" s="323"/>
      <c r="K15" s="359"/>
      <c r="L15" s="359"/>
      <c r="M15" s="359"/>
      <c r="N15" s="359"/>
      <c r="O15" s="360"/>
      <c r="P15" s="361"/>
      <c r="Q15" s="192"/>
      <c r="R15" s="73"/>
      <c r="S15" s="57"/>
    </row>
    <row r="16" spans="2:19" ht="26.4" customHeight="1" thickBot="1" x14ac:dyDescent="0.3">
      <c r="B16" s="54"/>
      <c r="C16" s="299" t="s">
        <v>35</v>
      </c>
      <c r="D16" s="300" t="s">
        <v>12</v>
      </c>
      <c r="E16" s="301" t="s">
        <v>122</v>
      </c>
      <c r="G16" s="367"/>
      <c r="H16" s="367"/>
      <c r="I16" s="367"/>
      <c r="J16" s="47"/>
      <c r="K16" s="367"/>
      <c r="L16" s="367"/>
      <c r="M16" s="367"/>
      <c r="N16" s="367"/>
      <c r="O16" s="368"/>
      <c r="P16" s="369"/>
      <c r="Q16" s="195"/>
      <c r="R16" s="196"/>
      <c r="S16" s="57"/>
    </row>
    <row r="17" spans="2:21" ht="34.799999999999997" customHeight="1" x14ac:dyDescent="0.25">
      <c r="B17" s="54"/>
      <c r="C17" s="339" t="s">
        <v>37</v>
      </c>
      <c r="D17" s="342" t="s">
        <v>38</v>
      </c>
      <c r="E17" s="343"/>
      <c r="F17" s="344"/>
      <c r="G17" s="351" t="s">
        <v>6</v>
      </c>
      <c r="H17" s="434" t="s">
        <v>16</v>
      </c>
      <c r="I17" s="354" t="s">
        <v>39</v>
      </c>
      <c r="J17" s="437" t="s">
        <v>40</v>
      </c>
      <c r="K17" s="364" t="s">
        <v>41</v>
      </c>
      <c r="L17" s="365"/>
      <c r="M17" s="366"/>
      <c r="N17" s="439" t="s">
        <v>42</v>
      </c>
      <c r="O17" s="439"/>
      <c r="P17" s="439"/>
      <c r="Q17" s="393" t="s">
        <v>43</v>
      </c>
      <c r="R17" s="381" t="s">
        <v>7</v>
      </c>
      <c r="S17" s="57"/>
    </row>
    <row r="18" spans="2:21" ht="27" customHeight="1" x14ac:dyDescent="0.25">
      <c r="B18" s="54"/>
      <c r="C18" s="340"/>
      <c r="D18" s="345"/>
      <c r="E18" s="346"/>
      <c r="F18" s="347"/>
      <c r="G18" s="352"/>
      <c r="H18" s="435"/>
      <c r="I18" s="355"/>
      <c r="J18" s="438"/>
      <c r="K18" s="85" t="s">
        <v>44</v>
      </c>
      <c r="L18" s="194" t="s">
        <v>45</v>
      </c>
      <c r="M18" s="86" t="s">
        <v>46</v>
      </c>
      <c r="N18" s="85" t="s">
        <v>44</v>
      </c>
      <c r="O18" s="194" t="s">
        <v>45</v>
      </c>
      <c r="P18" s="86" t="s">
        <v>46</v>
      </c>
      <c r="Q18" s="394"/>
      <c r="R18" s="382"/>
      <c r="S18" s="57"/>
    </row>
    <row r="19" spans="2:21" ht="15.6" customHeight="1" thickBot="1" x14ac:dyDescent="0.35">
      <c r="B19" s="54"/>
      <c r="C19" s="341"/>
      <c r="D19" s="348"/>
      <c r="E19" s="349"/>
      <c r="F19" s="350"/>
      <c r="G19" s="353"/>
      <c r="H19" s="436"/>
      <c r="I19" s="356"/>
      <c r="J19" s="324" t="s">
        <v>47</v>
      </c>
      <c r="K19" s="88" t="s">
        <v>48</v>
      </c>
      <c r="L19" s="88" t="s">
        <v>49</v>
      </c>
      <c r="M19" s="88" t="s">
        <v>50</v>
      </c>
      <c r="N19" s="89" t="s">
        <v>51</v>
      </c>
      <c r="O19" s="89" t="s">
        <v>52</v>
      </c>
      <c r="P19" s="89" t="s">
        <v>53</v>
      </c>
      <c r="Q19" s="90" t="s">
        <v>54</v>
      </c>
      <c r="R19" s="383"/>
      <c r="S19" s="57"/>
    </row>
    <row r="20" spans="2:21" s="75" customFormat="1" ht="23.1" customHeight="1" x14ac:dyDescent="0.25">
      <c r="B20" s="83"/>
      <c r="C20" s="91">
        <v>9700000984</v>
      </c>
      <c r="D20" s="428" t="s">
        <v>126</v>
      </c>
      <c r="E20" s="429"/>
      <c r="F20" s="297"/>
      <c r="G20" s="93"/>
      <c r="H20" s="316"/>
      <c r="I20" s="295"/>
      <c r="J20" s="325"/>
      <c r="K20" s="96"/>
      <c r="L20" s="296"/>
      <c r="M20" s="98"/>
      <c r="N20" s="98"/>
      <c r="O20" s="99"/>
      <c r="P20" s="100"/>
      <c r="Q20" s="100"/>
      <c r="R20" s="101"/>
      <c r="S20" s="84"/>
    </row>
    <row r="21" spans="2:21" s="75" customFormat="1" ht="19.2" customHeight="1" x14ac:dyDescent="0.25">
      <c r="B21" s="83"/>
      <c r="C21" s="102"/>
      <c r="D21" s="432" t="s">
        <v>127</v>
      </c>
      <c r="E21" s="433"/>
      <c r="F21" s="298" t="s">
        <v>128</v>
      </c>
      <c r="G21" s="106" t="s">
        <v>20</v>
      </c>
      <c r="H21" s="313">
        <v>11</v>
      </c>
      <c r="I21" s="336">
        <f>1219.2*2438.4*4*7.85/1000000</f>
        <v>93.348974592000005</v>
      </c>
      <c r="J21" s="337">
        <f>H21*I21</f>
        <v>1026.838720512</v>
      </c>
      <c r="K21" s="109">
        <v>22500</v>
      </c>
      <c r="L21" s="110">
        <v>2929.24</v>
      </c>
      <c r="M21" s="111">
        <v>5175</v>
      </c>
      <c r="N21" s="111">
        <f>J21*K21</f>
        <v>23103871.211520001</v>
      </c>
      <c r="O21" s="111">
        <f>J21*L21</f>
        <v>3007857.0536725707</v>
      </c>
      <c r="P21" s="111">
        <f>J21*M21</f>
        <v>5313890.3786495999</v>
      </c>
      <c r="Q21" s="100">
        <f>SUM(N21:P21)</f>
        <v>31425618.643842172</v>
      </c>
      <c r="R21" s="101"/>
      <c r="S21" s="84"/>
    </row>
    <row r="22" spans="2:21" s="75" customFormat="1" ht="18" customHeight="1" x14ac:dyDescent="0.25">
      <c r="B22" s="83"/>
      <c r="C22" s="112"/>
      <c r="D22" s="432" t="s">
        <v>127</v>
      </c>
      <c r="E22" s="433"/>
      <c r="F22" s="312" t="s">
        <v>129</v>
      </c>
      <c r="G22" s="115" t="s">
        <v>20</v>
      </c>
      <c r="H22" s="314">
        <v>1</v>
      </c>
      <c r="I22" s="336">
        <f>1219.2*2438.4*6*7.85/1000000</f>
        <v>140.02346188799999</v>
      </c>
      <c r="J22" s="337">
        <f>H22*I22</f>
        <v>140.02346188799999</v>
      </c>
      <c r="K22" s="109">
        <v>22500</v>
      </c>
      <c r="L22" s="110">
        <v>2929.24</v>
      </c>
      <c r="M22" s="111">
        <v>5175</v>
      </c>
      <c r="N22" s="111">
        <f>J22*K22</f>
        <v>3150527.8924799995</v>
      </c>
      <c r="O22" s="111">
        <f>J22*L22</f>
        <v>410162.32550080505</v>
      </c>
      <c r="P22" s="111">
        <f>J22*M22</f>
        <v>724621.41527039988</v>
      </c>
      <c r="Q22" s="100">
        <f t="shared" ref="Q22:Q24" si="0">SUM(N22:P22)</f>
        <v>4285311.6332512042</v>
      </c>
      <c r="R22" s="119"/>
      <c r="S22" s="84"/>
    </row>
    <row r="23" spans="2:21" s="75" customFormat="1" ht="16.05" customHeight="1" x14ac:dyDescent="0.25">
      <c r="B23" s="83"/>
      <c r="C23" s="120"/>
      <c r="D23" s="430" t="s">
        <v>130</v>
      </c>
      <c r="E23" s="431"/>
      <c r="F23" s="298" t="s">
        <v>131</v>
      </c>
      <c r="G23" s="122" t="s">
        <v>20</v>
      </c>
      <c r="H23" s="315">
        <v>2</v>
      </c>
      <c r="I23" s="338">
        <v>24.6</v>
      </c>
      <c r="J23" s="338">
        <f>I23*2</f>
        <v>49.2</v>
      </c>
      <c r="K23" s="117">
        <v>25759.38</v>
      </c>
      <c r="L23" s="125">
        <v>2666.52</v>
      </c>
      <c r="M23" s="125">
        <v>4114</v>
      </c>
      <c r="N23" s="111">
        <f>J23*K23</f>
        <v>1267361.496</v>
      </c>
      <c r="O23" s="111">
        <f t="shared" ref="O23:O24" si="1">J23*L23</f>
        <v>131192.78400000001</v>
      </c>
      <c r="P23" s="111">
        <f>J23*M23</f>
        <v>202408.80000000002</v>
      </c>
      <c r="Q23" s="100">
        <f t="shared" si="0"/>
        <v>1600963.08</v>
      </c>
      <c r="R23" s="128"/>
      <c r="S23" s="84"/>
      <c r="U23" s="129"/>
    </row>
    <row r="24" spans="2:21" s="75" customFormat="1" ht="16.05" customHeight="1" x14ac:dyDescent="0.25">
      <c r="B24" s="83"/>
      <c r="C24" s="120"/>
      <c r="D24" s="430" t="s">
        <v>132</v>
      </c>
      <c r="E24" s="431"/>
      <c r="F24" s="121"/>
      <c r="G24" s="122" t="s">
        <v>20</v>
      </c>
      <c r="H24" s="315">
        <v>100</v>
      </c>
      <c r="I24" s="338"/>
      <c r="J24" s="338"/>
      <c r="K24" s="117">
        <v>3522</v>
      </c>
      <c r="L24" s="125"/>
      <c r="M24" s="125"/>
      <c r="N24" s="125">
        <f>H24*K24</f>
        <v>352200</v>
      </c>
      <c r="O24" s="111">
        <f t="shared" si="1"/>
        <v>0</v>
      </c>
      <c r="P24" s="111">
        <f>J24*M24</f>
        <v>0</v>
      </c>
      <c r="Q24" s="100">
        <f t="shared" si="0"/>
        <v>352200</v>
      </c>
      <c r="R24" s="128"/>
      <c r="S24" s="311"/>
      <c r="U24" s="129"/>
    </row>
    <row r="25" spans="2:21" s="75" customFormat="1" ht="16.05" customHeight="1" x14ac:dyDescent="0.25">
      <c r="B25" s="83"/>
      <c r="C25" s="120"/>
      <c r="D25" s="294"/>
      <c r="E25" s="293"/>
      <c r="F25" s="121"/>
      <c r="G25" s="122"/>
      <c r="H25" s="315"/>
      <c r="I25" s="124"/>
      <c r="J25" s="326"/>
      <c r="K25" s="117"/>
      <c r="L25" s="125"/>
      <c r="M25" s="125"/>
      <c r="N25" s="125"/>
      <c r="O25" s="126"/>
      <c r="P25" s="126"/>
      <c r="Q25" s="127"/>
      <c r="R25" s="128"/>
      <c r="S25" s="311"/>
      <c r="U25" s="129"/>
    </row>
    <row r="26" spans="2:21" s="75" customFormat="1" ht="16.05" customHeight="1" x14ac:dyDescent="0.25">
      <c r="B26" s="83"/>
      <c r="C26" s="120"/>
      <c r="D26" s="446" t="s">
        <v>134</v>
      </c>
      <c r="E26" s="447"/>
      <c r="F26" s="448"/>
      <c r="G26" s="122"/>
      <c r="H26" s="315"/>
      <c r="I26" s="124"/>
      <c r="J26" s="326"/>
      <c r="K26" s="117"/>
      <c r="L26" s="125"/>
      <c r="M26" s="125"/>
      <c r="N26" s="125"/>
      <c r="O26" s="126"/>
      <c r="P26" s="126"/>
      <c r="Q26" s="127"/>
      <c r="R26" s="128"/>
      <c r="S26" s="311"/>
      <c r="U26" s="129"/>
    </row>
    <row r="27" spans="2:21" s="75" customFormat="1" ht="16.05" customHeight="1" x14ac:dyDescent="0.25">
      <c r="B27" s="83"/>
      <c r="C27" s="120"/>
      <c r="D27" s="432" t="s">
        <v>127</v>
      </c>
      <c r="E27" s="433"/>
      <c r="F27" s="298" t="s">
        <v>128</v>
      </c>
      <c r="G27" s="106" t="s">
        <v>20</v>
      </c>
      <c r="H27" s="313">
        <v>11</v>
      </c>
      <c r="I27" s="336">
        <f>1219.2*2438.4*4*7.85/1000000</f>
        <v>93.348974592000005</v>
      </c>
      <c r="J27" s="337">
        <f>H27*I27</f>
        <v>1026.838720512</v>
      </c>
      <c r="K27" s="117"/>
      <c r="L27" s="125"/>
      <c r="M27" s="125">
        <v>8786.8799999999992</v>
      </c>
      <c r="N27" s="125"/>
      <c r="O27" s="126"/>
      <c r="P27" s="126">
        <f>J27*M27</f>
        <v>9022708.6164924819</v>
      </c>
      <c r="Q27" s="100">
        <f>SUM(N27:P27)</f>
        <v>9022708.6164924819</v>
      </c>
      <c r="R27" s="128"/>
      <c r="S27" s="311"/>
      <c r="U27" s="129"/>
    </row>
    <row r="28" spans="2:21" s="75" customFormat="1" ht="16.05" customHeight="1" x14ac:dyDescent="0.25">
      <c r="B28" s="83"/>
      <c r="C28" s="120"/>
      <c r="D28" s="432" t="s">
        <v>127</v>
      </c>
      <c r="E28" s="433"/>
      <c r="F28" s="312" t="s">
        <v>129</v>
      </c>
      <c r="G28" s="115" t="s">
        <v>20</v>
      </c>
      <c r="H28" s="314">
        <v>1</v>
      </c>
      <c r="I28" s="336">
        <f>1219.2*2438.4*6*7.85/1000000</f>
        <v>140.02346188799999</v>
      </c>
      <c r="J28" s="337">
        <f>H28*I28</f>
        <v>140.02346188799999</v>
      </c>
      <c r="K28" s="117"/>
      <c r="L28" s="125"/>
      <c r="M28" s="125">
        <v>8786.8799999999992</v>
      </c>
      <c r="N28" s="125"/>
      <c r="O28" s="126"/>
      <c r="P28" s="126">
        <f t="shared" ref="P28:P29" si="2">J28*M28</f>
        <v>1230369.3567944292</v>
      </c>
      <c r="Q28" s="100">
        <f t="shared" ref="Q28:Q29" si="3">SUM(N28:P28)</f>
        <v>1230369.3567944292</v>
      </c>
      <c r="R28" s="128"/>
      <c r="S28" s="311"/>
      <c r="U28" s="129"/>
    </row>
    <row r="29" spans="2:21" s="75" customFormat="1" ht="16.05" customHeight="1" x14ac:dyDescent="0.25">
      <c r="B29" s="83"/>
      <c r="C29" s="120"/>
      <c r="D29" s="430" t="s">
        <v>130</v>
      </c>
      <c r="E29" s="431"/>
      <c r="F29" s="298" t="s">
        <v>131</v>
      </c>
      <c r="G29" s="122" t="s">
        <v>20</v>
      </c>
      <c r="H29" s="315">
        <v>2</v>
      </c>
      <c r="I29" s="338">
        <v>24.6</v>
      </c>
      <c r="J29" s="338">
        <f>I29*2</f>
        <v>49.2</v>
      </c>
      <c r="K29" s="117"/>
      <c r="L29" s="125"/>
      <c r="M29" s="125">
        <v>8786.8799999999992</v>
      </c>
      <c r="N29" s="125"/>
      <c r="O29" s="126"/>
      <c r="P29" s="126">
        <f t="shared" si="2"/>
        <v>432314.49599999998</v>
      </c>
      <c r="Q29" s="100">
        <f t="shared" si="3"/>
        <v>432314.49599999998</v>
      </c>
      <c r="R29" s="128"/>
      <c r="S29" s="311"/>
      <c r="U29" s="129"/>
    </row>
    <row r="30" spans="2:21" s="75" customFormat="1" ht="16.05" customHeight="1" x14ac:dyDescent="0.25">
      <c r="B30" s="83"/>
      <c r="C30" s="120"/>
      <c r="D30" s="430"/>
      <c r="E30" s="431"/>
      <c r="F30" s="121"/>
      <c r="G30" s="122"/>
      <c r="H30" s="315"/>
      <c r="I30" s="335"/>
      <c r="J30" s="338"/>
      <c r="K30" s="117"/>
      <c r="L30" s="125"/>
      <c r="M30" s="125"/>
      <c r="N30" s="125"/>
      <c r="O30" s="126"/>
      <c r="P30" s="126"/>
      <c r="Q30" s="100"/>
      <c r="R30" s="128"/>
      <c r="S30" s="311"/>
      <c r="U30" s="129"/>
    </row>
    <row r="31" spans="2:21" s="75" customFormat="1" ht="16.05" customHeight="1" x14ac:dyDescent="0.25">
      <c r="B31" s="83"/>
      <c r="C31" s="120"/>
      <c r="D31" s="294"/>
      <c r="E31" s="293"/>
      <c r="F31" s="121"/>
      <c r="G31" s="122"/>
      <c r="H31" s="315"/>
      <c r="I31" s="124"/>
      <c r="J31" s="326"/>
      <c r="K31" s="117"/>
      <c r="L31" s="125"/>
      <c r="M31" s="125"/>
      <c r="N31" s="125"/>
      <c r="O31" s="126"/>
      <c r="P31" s="126"/>
      <c r="Q31" s="127"/>
      <c r="R31" s="128"/>
      <c r="S31" s="311"/>
      <c r="U31" s="129"/>
    </row>
    <row r="32" spans="2:21" s="75" customFormat="1" ht="16.05" customHeight="1" x14ac:dyDescent="0.25">
      <c r="B32" s="83"/>
      <c r="C32" s="120"/>
      <c r="D32" s="294"/>
      <c r="E32" s="293"/>
      <c r="F32" s="121"/>
      <c r="G32" s="122"/>
      <c r="H32" s="315"/>
      <c r="I32" s="124"/>
      <c r="J32" s="326"/>
      <c r="K32" s="117"/>
      <c r="L32" s="125"/>
      <c r="M32" s="125"/>
      <c r="N32" s="125"/>
      <c r="O32" s="126"/>
      <c r="P32" s="126"/>
      <c r="Q32" s="127"/>
      <c r="R32" s="128"/>
      <c r="S32" s="311"/>
      <c r="U32" s="129"/>
    </row>
    <row r="33" spans="2:21" s="75" customFormat="1" ht="16.05" customHeight="1" x14ac:dyDescent="0.25">
      <c r="B33" s="83"/>
      <c r="C33" s="120"/>
      <c r="D33" s="442"/>
      <c r="E33" s="443"/>
      <c r="F33" s="131"/>
      <c r="G33" s="122"/>
      <c r="H33" s="315"/>
      <c r="I33" s="124"/>
      <c r="J33" s="326"/>
      <c r="L33" s="125"/>
      <c r="M33" s="125"/>
      <c r="N33" s="125"/>
      <c r="O33" s="126"/>
      <c r="P33" s="126"/>
      <c r="Q33" s="127"/>
      <c r="R33" s="128"/>
      <c r="S33" s="84"/>
      <c r="U33" s="129"/>
    </row>
    <row r="34" spans="2:21" s="75" customFormat="1" ht="16.05" customHeight="1" thickBot="1" x14ac:dyDescent="0.3">
      <c r="B34" s="83"/>
      <c r="C34" s="132"/>
      <c r="D34" s="444"/>
      <c r="E34" s="445"/>
      <c r="F34" s="134"/>
      <c r="G34" s="135"/>
      <c r="H34" s="317"/>
      <c r="I34" s="137"/>
      <c r="J34" s="327"/>
      <c r="K34" s="117"/>
      <c r="L34" s="138"/>
      <c r="M34" s="138"/>
      <c r="N34" s="138"/>
      <c r="O34" s="139"/>
      <c r="P34" s="140"/>
      <c r="Q34" s="140"/>
      <c r="R34" s="141"/>
      <c r="S34" s="84"/>
      <c r="U34" s="129"/>
    </row>
    <row r="35" spans="2:21" s="77" customFormat="1" ht="19.5" customHeight="1" thickBot="1" x14ac:dyDescent="0.3">
      <c r="B35" s="142"/>
      <c r="C35" s="416" t="s">
        <v>55</v>
      </c>
      <c r="D35" s="417"/>
      <c r="E35" s="417"/>
      <c r="F35" s="417"/>
      <c r="G35" s="417"/>
      <c r="H35" s="417"/>
      <c r="I35" s="418"/>
      <c r="J35" s="328"/>
      <c r="K35" s="144"/>
      <c r="L35" s="145"/>
      <c r="M35" s="145"/>
      <c r="N35" s="143">
        <f>SUM(N20:N34)</f>
        <v>27873960.600000001</v>
      </c>
      <c r="O35" s="143">
        <f>SUM(O20:O34)</f>
        <v>3549212.1631733757</v>
      </c>
      <c r="P35" s="143">
        <f>SUM(P20:P34)</f>
        <v>16926313.063206911</v>
      </c>
      <c r="Q35" s="143">
        <f>SUM(Q20:Q34)</f>
        <v>48349485.826380283</v>
      </c>
      <c r="R35" s="146"/>
      <c r="S35" s="147"/>
      <c r="U35" s="148"/>
    </row>
    <row r="36" spans="2:21" s="77" customFormat="1" ht="5.4" customHeight="1" thickBot="1" x14ac:dyDescent="0.3">
      <c r="B36" s="142"/>
      <c r="C36" s="215"/>
      <c r="D36" s="215"/>
      <c r="E36" s="215"/>
      <c r="F36" s="215"/>
      <c r="G36" s="215"/>
      <c r="I36" s="215"/>
      <c r="J36" s="329"/>
      <c r="K36" s="215"/>
      <c r="L36" s="215"/>
      <c r="M36" s="215"/>
      <c r="N36" s="215"/>
      <c r="Q36" s="226"/>
      <c r="R36" s="227"/>
      <c r="S36" s="147"/>
      <c r="U36" s="148"/>
    </row>
    <row r="37" spans="2:21" ht="18.75" customHeight="1" x14ac:dyDescent="0.25">
      <c r="B37" s="54"/>
      <c r="C37" s="216" t="s">
        <v>85</v>
      </c>
      <c r="D37" s="149"/>
      <c r="E37" s="149"/>
      <c r="F37" s="149"/>
      <c r="G37" s="217" t="s">
        <v>86</v>
      </c>
      <c r="H37" s="149"/>
      <c r="I37" s="149"/>
      <c r="J37" s="330"/>
      <c r="K37" s="149"/>
      <c r="L37" s="149"/>
      <c r="M37" s="151"/>
      <c r="N37" s="215"/>
      <c r="O37" s="440"/>
      <c r="P37" s="441"/>
      <c r="Q37" s="357" t="s">
        <v>77</v>
      </c>
      <c r="R37" s="358"/>
      <c r="S37" s="57"/>
    </row>
    <row r="38" spans="2:21" ht="28.8" customHeight="1" x14ac:dyDescent="0.25">
      <c r="B38" s="54"/>
      <c r="C38" s="152"/>
      <c r="D38" s="205"/>
      <c r="E38" s="205"/>
      <c r="F38" s="205"/>
      <c r="G38" s="218" t="s">
        <v>125</v>
      </c>
      <c r="H38" s="205"/>
      <c r="I38" s="205"/>
      <c r="J38" s="331"/>
      <c r="K38" s="200"/>
      <c r="L38" s="200"/>
      <c r="M38" s="213"/>
      <c r="N38" s="215"/>
      <c r="O38" s="421"/>
      <c r="P38" s="422"/>
      <c r="Q38" s="208" t="s">
        <v>79</v>
      </c>
      <c r="R38" s="207" t="s">
        <v>78</v>
      </c>
      <c r="S38" s="57"/>
    </row>
    <row r="39" spans="2:21" ht="18.75" customHeight="1" x14ac:dyDescent="0.25">
      <c r="B39" s="54"/>
      <c r="C39" s="152"/>
      <c r="D39" s="199"/>
      <c r="E39" s="199"/>
      <c r="F39" s="199"/>
      <c r="G39" s="219"/>
      <c r="H39" s="318"/>
      <c r="I39" s="153"/>
      <c r="J39" s="318"/>
      <c r="K39" s="153"/>
      <c r="L39" s="198"/>
      <c r="M39" s="214"/>
      <c r="N39" s="215"/>
      <c r="O39" s="424"/>
      <c r="P39" s="425"/>
      <c r="Q39" s="209"/>
      <c r="R39" s="154"/>
      <c r="S39" s="57"/>
    </row>
    <row r="40" spans="2:21" ht="18.75" customHeight="1" x14ac:dyDescent="0.25">
      <c r="B40" s="54"/>
      <c r="C40" s="152"/>
      <c r="D40" s="199"/>
      <c r="E40" s="199"/>
      <c r="F40" s="199"/>
      <c r="G40" s="219"/>
      <c r="H40" s="318"/>
      <c r="I40" s="153"/>
      <c r="J40" s="318"/>
      <c r="K40" s="153"/>
      <c r="L40" s="198"/>
      <c r="M40" s="214"/>
      <c r="N40" s="215"/>
      <c r="O40" s="424"/>
      <c r="P40" s="425"/>
      <c r="Q40" s="209"/>
      <c r="R40" s="154"/>
      <c r="S40" s="57"/>
    </row>
    <row r="41" spans="2:21" ht="25.2" customHeight="1" x14ac:dyDescent="0.25">
      <c r="B41" s="54"/>
      <c r="C41" s="152"/>
      <c r="D41" s="199"/>
      <c r="E41" s="199"/>
      <c r="F41" s="199"/>
      <c r="G41" s="219"/>
      <c r="H41" s="318"/>
      <c r="I41" s="153"/>
      <c r="J41" s="318"/>
      <c r="K41" s="153"/>
      <c r="L41" s="198"/>
      <c r="M41" s="214"/>
      <c r="N41" s="215"/>
      <c r="O41" s="424"/>
      <c r="P41" s="425"/>
      <c r="Q41" s="209"/>
      <c r="R41" s="154"/>
      <c r="S41" s="57"/>
    </row>
    <row r="42" spans="2:21" ht="18.75" customHeight="1" x14ac:dyDescent="0.25">
      <c r="B42" s="54"/>
      <c r="C42" s="152"/>
      <c r="D42" s="189"/>
      <c r="E42" s="189"/>
      <c r="F42" s="189"/>
      <c r="G42" s="220"/>
      <c r="H42" s="189"/>
      <c r="I42" s="189"/>
      <c r="J42" s="189"/>
      <c r="K42" s="189"/>
      <c r="L42" s="189"/>
      <c r="M42" s="186"/>
      <c r="N42" s="215"/>
      <c r="O42" s="424"/>
      <c r="P42" s="425"/>
      <c r="Q42" s="210" t="s">
        <v>80</v>
      </c>
      <c r="R42" s="155" t="s">
        <v>81</v>
      </c>
      <c r="S42" s="57"/>
    </row>
    <row r="43" spans="2:21" ht="27" customHeight="1" thickBot="1" x14ac:dyDescent="0.3">
      <c r="B43" s="54"/>
      <c r="C43" s="156"/>
      <c r="D43" s="157"/>
      <c r="E43" s="157"/>
      <c r="F43" s="157"/>
      <c r="G43" s="221"/>
      <c r="H43" s="157"/>
      <c r="I43" s="157"/>
      <c r="J43" s="157"/>
      <c r="K43" s="187"/>
      <c r="L43" s="187"/>
      <c r="M43" s="188"/>
      <c r="N43" s="215"/>
      <c r="O43" s="223"/>
      <c r="P43" s="225"/>
      <c r="Q43" s="211"/>
      <c r="R43" s="212" t="s">
        <v>82</v>
      </c>
      <c r="S43" s="57"/>
    </row>
    <row r="44" spans="2:21" ht="16.2" customHeight="1" x14ac:dyDescent="0.25">
      <c r="B44" s="54"/>
      <c r="C44" s="159" t="s">
        <v>57</v>
      </c>
      <c r="D44" s="160"/>
      <c r="E44" s="160"/>
      <c r="F44" s="160"/>
      <c r="G44" s="161"/>
      <c r="H44" s="319"/>
      <c r="I44" s="160"/>
      <c r="J44" s="332"/>
      <c r="K44" s="160"/>
      <c r="L44" s="160"/>
      <c r="M44" s="160"/>
      <c r="N44" s="215"/>
      <c r="O44" s="160"/>
      <c r="P44" s="160"/>
      <c r="Q44" s="160"/>
      <c r="R44" s="160"/>
      <c r="S44" s="57"/>
    </row>
    <row r="45" spans="2:21" ht="15" customHeight="1" x14ac:dyDescent="0.25">
      <c r="B45" s="54"/>
      <c r="C45" s="162" t="s">
        <v>58</v>
      </c>
      <c r="D45" s="160"/>
      <c r="E45" s="160"/>
      <c r="F45" s="160"/>
      <c r="G45" s="161"/>
      <c r="H45" s="319"/>
      <c r="I45" s="160"/>
      <c r="J45" s="332"/>
      <c r="K45" s="160"/>
      <c r="L45" s="160"/>
      <c r="M45" s="160"/>
      <c r="N45" s="215"/>
      <c r="O45" s="160"/>
      <c r="P45" s="160"/>
      <c r="Q45" s="160"/>
      <c r="R45" s="160"/>
      <c r="S45" s="57"/>
    </row>
    <row r="46" spans="2:21" ht="17.399999999999999" customHeight="1" x14ac:dyDescent="0.25">
      <c r="B46" s="163"/>
      <c r="C46" s="164" t="s">
        <v>59</v>
      </c>
      <c r="D46" s="165"/>
      <c r="E46" s="166"/>
      <c r="F46" s="166"/>
      <c r="G46" s="167"/>
      <c r="H46" s="320"/>
      <c r="I46" s="166"/>
      <c r="J46" s="333"/>
      <c r="K46" s="166"/>
      <c r="L46" s="166"/>
      <c r="M46" s="166"/>
      <c r="N46" s="166"/>
      <c r="O46" s="166"/>
      <c r="P46" s="166"/>
      <c r="Q46" s="166"/>
      <c r="R46" s="166"/>
      <c r="S46" s="168"/>
    </row>
    <row r="47" spans="2:21" ht="13.2" customHeight="1" x14ac:dyDescent="0.25">
      <c r="B47" s="304"/>
      <c r="C47" s="305"/>
      <c r="D47" s="305"/>
      <c r="E47" s="306"/>
      <c r="F47" s="306"/>
      <c r="G47" s="307"/>
      <c r="H47" s="306"/>
      <c r="I47" s="305"/>
      <c r="J47" s="306"/>
      <c r="K47" s="305"/>
      <c r="L47" s="308"/>
      <c r="M47" s="308"/>
      <c r="N47" s="308"/>
      <c r="O47" s="308"/>
      <c r="P47" s="309" t="s">
        <v>60</v>
      </c>
      <c r="Q47" s="309"/>
      <c r="R47" s="306"/>
      <c r="S47" s="310"/>
    </row>
    <row r="49" spans="3:26" ht="18.75" customHeight="1" x14ac:dyDescent="0.25">
      <c r="G49" s="170"/>
      <c r="H49" s="169"/>
      <c r="I49" s="171"/>
      <c r="J49" s="334"/>
      <c r="K49" s="171"/>
      <c r="L49" s="172"/>
      <c r="M49" s="172"/>
      <c r="N49" s="172"/>
    </row>
    <row r="50" spans="3:26" ht="18.75" customHeight="1" x14ac:dyDescent="0.25">
      <c r="C50" s="173"/>
      <c r="D50" s="173"/>
      <c r="G50" s="170"/>
      <c r="H50" s="169"/>
      <c r="I50" s="171"/>
      <c r="J50" s="334"/>
      <c r="K50" s="171"/>
      <c r="L50" s="169"/>
      <c r="M50" s="169"/>
    </row>
    <row r="51" spans="3:26" ht="18.75" customHeight="1" x14ac:dyDescent="0.25">
      <c r="C51" s="173"/>
      <c r="D51" s="173"/>
      <c r="G51" s="170"/>
      <c r="H51" s="169"/>
      <c r="I51" s="171"/>
      <c r="J51" s="334"/>
      <c r="K51" s="171"/>
      <c r="L51" s="169"/>
      <c r="M51" s="169"/>
      <c r="N51" s="169"/>
      <c r="S51" s="174"/>
      <c r="T51" s="174"/>
      <c r="U51" s="174"/>
      <c r="V51" s="174"/>
      <c r="W51" s="174"/>
      <c r="X51" s="174"/>
      <c r="Y51" s="174"/>
      <c r="Z51" s="174"/>
    </row>
    <row r="52" spans="3:26" ht="18.75" customHeight="1" x14ac:dyDescent="0.25">
      <c r="C52" s="173"/>
      <c r="D52" s="173"/>
      <c r="G52" s="170"/>
      <c r="H52" s="169"/>
      <c r="I52" s="171"/>
      <c r="J52" s="334"/>
      <c r="K52" s="171"/>
      <c r="L52" s="169"/>
      <c r="M52" s="169"/>
      <c r="N52" s="169"/>
      <c r="P52" s="44"/>
      <c r="R52" s="175"/>
      <c r="S52" s="174"/>
      <c r="T52" s="174"/>
      <c r="U52" s="174"/>
      <c r="V52" s="174"/>
      <c r="W52" s="174"/>
      <c r="X52" s="174"/>
      <c r="Y52" s="174"/>
      <c r="Z52" s="174"/>
    </row>
    <row r="53" spans="3:26" ht="18.75" customHeight="1" x14ac:dyDescent="0.25">
      <c r="C53" s="173"/>
      <c r="D53" s="173"/>
      <c r="S53" s="174"/>
      <c r="T53" s="174"/>
      <c r="U53" s="174"/>
      <c r="V53" s="174"/>
      <c r="W53" s="174"/>
      <c r="X53" s="174"/>
      <c r="Y53" s="174"/>
      <c r="Z53" s="174"/>
    </row>
    <row r="54" spans="3:26" ht="18.75" customHeight="1" x14ac:dyDescent="0.25">
      <c r="S54" s="174"/>
      <c r="T54" s="174"/>
      <c r="U54" s="174"/>
      <c r="V54" s="174"/>
      <c r="W54" s="174"/>
      <c r="X54" s="174"/>
      <c r="Y54" s="174"/>
      <c r="Z54" s="174"/>
    </row>
    <row r="55" spans="3:26" ht="18.75" customHeight="1" x14ac:dyDescent="0.25">
      <c r="S55" s="174"/>
      <c r="T55" s="176"/>
      <c r="U55" s="174"/>
      <c r="V55" s="174"/>
      <c r="W55" s="174"/>
      <c r="X55" s="174"/>
      <c r="Y55" s="174"/>
      <c r="Z55" s="174"/>
    </row>
    <row r="56" spans="3:26" ht="18.75" customHeight="1" x14ac:dyDescent="0.25">
      <c r="S56" s="174"/>
      <c r="T56" s="177"/>
      <c r="U56" s="174"/>
      <c r="V56" s="174"/>
      <c r="W56" s="174"/>
      <c r="X56" s="174"/>
      <c r="Y56" s="174"/>
      <c r="Z56" s="174"/>
    </row>
    <row r="57" spans="3:26" ht="18.75" customHeight="1" x14ac:dyDescent="0.25">
      <c r="S57" s="174"/>
      <c r="T57" s="178"/>
      <c r="U57" s="174"/>
      <c r="V57" s="174"/>
      <c r="W57" s="174"/>
      <c r="X57" s="174"/>
      <c r="Y57" s="174"/>
      <c r="Z57" s="174"/>
    </row>
    <row r="58" spans="3:26" ht="18.75" customHeight="1" x14ac:dyDescent="0.25">
      <c r="S58" s="174"/>
      <c r="T58" s="178"/>
      <c r="U58" s="174"/>
      <c r="V58" s="174"/>
      <c r="W58" s="174"/>
      <c r="X58" s="174"/>
      <c r="Y58" s="174"/>
      <c r="Z58" s="174"/>
    </row>
    <row r="59" spans="3:26" ht="18.75" customHeight="1" x14ac:dyDescent="0.25">
      <c r="S59" s="174"/>
      <c r="T59" s="178"/>
      <c r="U59" s="174"/>
      <c r="V59" s="174"/>
      <c r="W59" s="174"/>
      <c r="X59" s="174"/>
      <c r="Y59" s="174"/>
      <c r="Z59" s="174"/>
    </row>
    <row r="60" spans="3:26" ht="18.75" customHeight="1" x14ac:dyDescent="0.25">
      <c r="S60" s="174"/>
      <c r="T60" s="178"/>
      <c r="U60" s="174"/>
      <c r="V60" s="174"/>
      <c r="W60" s="174"/>
      <c r="X60" s="174"/>
      <c r="Y60" s="174"/>
      <c r="Z60" s="174"/>
    </row>
    <row r="61" spans="3:26" ht="18.75" customHeight="1" x14ac:dyDescent="0.25">
      <c r="S61" s="174"/>
      <c r="T61" s="178"/>
      <c r="U61" s="174"/>
      <c r="V61" s="174"/>
      <c r="W61" s="174"/>
      <c r="X61" s="174"/>
      <c r="Y61" s="174"/>
      <c r="Z61" s="174"/>
    </row>
    <row r="62" spans="3:26" ht="18.75" customHeight="1" x14ac:dyDescent="0.25">
      <c r="S62" s="174"/>
      <c r="T62" s="178"/>
      <c r="U62" s="174"/>
      <c r="V62" s="174"/>
      <c r="W62" s="174"/>
      <c r="X62" s="174"/>
      <c r="Y62" s="174"/>
      <c r="Z62" s="174"/>
    </row>
    <row r="63" spans="3:26" ht="18.75" customHeight="1" x14ac:dyDescent="0.25">
      <c r="S63" s="174"/>
      <c r="T63" s="178"/>
      <c r="U63" s="174"/>
      <c r="V63" s="174"/>
      <c r="W63" s="174"/>
      <c r="X63" s="174"/>
      <c r="Y63" s="174"/>
      <c r="Z63" s="174"/>
    </row>
    <row r="64" spans="3:26" ht="18.600000000000001" customHeight="1" x14ac:dyDescent="0.25">
      <c r="S64" s="174"/>
      <c r="T64" s="178"/>
      <c r="U64" s="174"/>
      <c r="V64" s="174"/>
      <c r="W64" s="174"/>
      <c r="X64" s="174"/>
      <c r="Y64" s="174"/>
      <c r="Z64" s="174"/>
    </row>
    <row r="65" spans="19:26" ht="18.75" customHeight="1" x14ac:dyDescent="0.25">
      <c r="S65" s="174"/>
      <c r="T65" s="178"/>
      <c r="U65" s="174"/>
      <c r="V65" s="174"/>
      <c r="W65" s="174"/>
      <c r="X65" s="174"/>
      <c r="Y65" s="174"/>
      <c r="Z65" s="174"/>
    </row>
    <row r="66" spans="19:26" ht="18.75" customHeight="1" x14ac:dyDescent="0.25">
      <c r="S66" s="174"/>
      <c r="T66" s="178"/>
      <c r="U66" s="174"/>
      <c r="V66" s="174"/>
      <c r="W66" s="174"/>
      <c r="X66" s="174"/>
      <c r="Y66" s="174"/>
      <c r="Z66" s="174"/>
    </row>
    <row r="67" spans="19:26" ht="18.75" customHeight="1" x14ac:dyDescent="0.25">
      <c r="S67" s="174"/>
      <c r="T67" s="178"/>
      <c r="U67" s="174"/>
      <c r="V67" s="174"/>
      <c r="W67" s="174"/>
      <c r="X67" s="174"/>
      <c r="Y67" s="174"/>
      <c r="Z67" s="174"/>
    </row>
    <row r="68" spans="19:26" ht="18.75" customHeight="1" x14ac:dyDescent="0.25">
      <c r="S68" s="174"/>
      <c r="T68" s="178"/>
      <c r="U68" s="174"/>
      <c r="V68" s="174"/>
      <c r="W68" s="174"/>
      <c r="X68" s="174"/>
      <c r="Y68" s="174"/>
      <c r="Z68" s="174"/>
    </row>
    <row r="69" spans="19:26" ht="18.75" customHeight="1" x14ac:dyDescent="0.25">
      <c r="S69" s="174"/>
      <c r="T69" s="178"/>
      <c r="U69" s="174"/>
      <c r="V69" s="174"/>
      <c r="W69" s="174"/>
      <c r="X69" s="174"/>
      <c r="Y69" s="174"/>
      <c r="Z69" s="174"/>
    </row>
    <row r="70" spans="19:26" ht="18.75" customHeight="1" x14ac:dyDescent="0.25">
      <c r="S70" s="174"/>
      <c r="T70" s="178"/>
      <c r="U70" s="174"/>
      <c r="V70" s="174"/>
      <c r="W70" s="174"/>
      <c r="X70" s="174"/>
      <c r="Y70" s="174"/>
      <c r="Z70" s="174"/>
    </row>
    <row r="71" spans="19:26" ht="18.75" customHeight="1" x14ac:dyDescent="0.25">
      <c r="S71" s="174"/>
      <c r="T71" s="178"/>
      <c r="U71" s="174"/>
      <c r="V71" s="174"/>
      <c r="W71" s="174"/>
      <c r="X71" s="174"/>
      <c r="Y71" s="174"/>
      <c r="Z71" s="174"/>
    </row>
    <row r="72" spans="19:26" ht="18.75" customHeight="1" x14ac:dyDescent="0.25">
      <c r="S72" s="174"/>
      <c r="T72" s="178"/>
      <c r="U72" s="174"/>
      <c r="V72" s="174"/>
      <c r="W72" s="174"/>
      <c r="X72" s="174"/>
      <c r="Y72" s="174"/>
      <c r="Z72" s="174"/>
    </row>
    <row r="73" spans="19:26" ht="18.75" customHeight="1" x14ac:dyDescent="0.25">
      <c r="S73" s="174"/>
      <c r="T73" s="178"/>
      <c r="U73" s="174"/>
      <c r="V73" s="174"/>
      <c r="W73" s="174"/>
      <c r="X73" s="174"/>
      <c r="Y73" s="174"/>
      <c r="Z73" s="174"/>
    </row>
    <row r="74" spans="19:26" ht="18.75" customHeight="1" x14ac:dyDescent="0.25">
      <c r="S74" s="174"/>
      <c r="T74" s="178"/>
      <c r="U74" s="174"/>
      <c r="V74" s="174"/>
      <c r="W74" s="174"/>
      <c r="X74" s="174"/>
      <c r="Y74" s="174"/>
      <c r="Z74" s="174"/>
    </row>
    <row r="75" spans="19:26" ht="18.75" customHeight="1" x14ac:dyDescent="0.25">
      <c r="S75" s="174"/>
      <c r="T75" s="178"/>
      <c r="U75" s="174"/>
      <c r="V75" s="174"/>
      <c r="W75" s="174"/>
      <c r="X75" s="174"/>
      <c r="Y75" s="174"/>
      <c r="Z75" s="174"/>
    </row>
    <row r="76" spans="19:26" ht="18.75" customHeight="1" x14ac:dyDescent="0.25">
      <c r="S76" s="174"/>
      <c r="T76" s="178"/>
      <c r="U76" s="174"/>
      <c r="V76" s="174"/>
      <c r="W76" s="174"/>
      <c r="X76" s="174"/>
      <c r="Y76" s="174"/>
      <c r="Z76" s="174"/>
    </row>
    <row r="77" spans="19:26" ht="18.75" customHeight="1" x14ac:dyDescent="0.25">
      <c r="S77" s="174"/>
      <c r="T77" s="178"/>
      <c r="U77" s="174"/>
      <c r="V77" s="174"/>
      <c r="W77" s="174"/>
      <c r="X77" s="174"/>
      <c r="Y77" s="174"/>
      <c r="Z77" s="174"/>
    </row>
    <row r="78" spans="19:26" ht="18.75" customHeight="1" x14ac:dyDescent="0.25">
      <c r="S78" s="174"/>
      <c r="T78" s="178"/>
      <c r="U78" s="174"/>
      <c r="V78" s="174"/>
      <c r="W78" s="174"/>
      <c r="X78" s="174"/>
      <c r="Y78" s="174"/>
      <c r="Z78" s="174"/>
    </row>
    <row r="79" spans="19:26" ht="18.75" customHeight="1" x14ac:dyDescent="0.25">
      <c r="S79" s="174"/>
      <c r="T79" s="179"/>
      <c r="U79" s="174"/>
      <c r="V79" s="174"/>
      <c r="W79" s="174"/>
      <c r="X79" s="174"/>
      <c r="Y79" s="174"/>
      <c r="Z79" s="174"/>
    </row>
    <row r="80" spans="19:26" ht="18.75" customHeight="1" x14ac:dyDescent="0.25">
      <c r="S80" s="174"/>
      <c r="T80" s="178"/>
      <c r="U80" s="174"/>
      <c r="V80" s="174"/>
      <c r="W80" s="174"/>
      <c r="X80" s="174"/>
      <c r="Y80" s="174"/>
      <c r="Z80" s="174"/>
    </row>
    <row r="81" spans="19:26" ht="18.75" customHeight="1" x14ac:dyDescent="0.25">
      <c r="S81" s="174"/>
      <c r="T81" s="178"/>
      <c r="U81" s="174"/>
      <c r="V81" s="174"/>
      <c r="W81" s="174"/>
      <c r="X81" s="174"/>
      <c r="Y81" s="174"/>
      <c r="Z81" s="174"/>
    </row>
    <row r="82" spans="19:26" ht="18.75" customHeight="1" x14ac:dyDescent="0.25">
      <c r="S82" s="174"/>
      <c r="T82" s="178"/>
      <c r="U82" s="174"/>
      <c r="V82" s="174"/>
      <c r="W82" s="174"/>
      <c r="X82" s="174"/>
      <c r="Y82" s="174"/>
      <c r="Z82" s="174"/>
    </row>
    <row r="83" spans="19:26" ht="18.75" customHeight="1" x14ac:dyDescent="0.25">
      <c r="S83" s="174"/>
      <c r="T83" s="178"/>
      <c r="U83" s="174"/>
      <c r="V83" s="174"/>
      <c r="W83" s="174"/>
      <c r="X83" s="174"/>
      <c r="Y83" s="174"/>
      <c r="Z83" s="174"/>
    </row>
    <row r="84" spans="19:26" ht="18.75" customHeight="1" x14ac:dyDescent="0.25">
      <c r="S84" s="174"/>
      <c r="T84" s="178"/>
      <c r="U84" s="174"/>
      <c r="V84" s="174"/>
      <c r="W84" s="174"/>
      <c r="X84" s="174"/>
      <c r="Y84" s="174"/>
      <c r="Z84" s="174"/>
    </row>
    <row r="85" spans="19:26" ht="18.75" customHeight="1" x14ac:dyDescent="0.25">
      <c r="S85" s="174"/>
      <c r="T85" s="178"/>
      <c r="U85" s="174"/>
      <c r="V85" s="174"/>
      <c r="W85" s="174"/>
      <c r="X85" s="174"/>
      <c r="Y85" s="174"/>
      <c r="Z85" s="174"/>
    </row>
    <row r="86" spans="19:26" ht="18.75" customHeight="1" x14ac:dyDescent="0.25">
      <c r="S86" s="174"/>
      <c r="T86" s="178"/>
      <c r="U86" s="174"/>
      <c r="V86" s="174"/>
      <c r="W86" s="174"/>
      <c r="X86" s="174"/>
      <c r="Y86" s="174"/>
      <c r="Z86" s="174"/>
    </row>
    <row r="87" spans="19:26" ht="18.75" customHeight="1" x14ac:dyDescent="0.25">
      <c r="S87" s="174"/>
      <c r="T87" s="178"/>
      <c r="U87" s="174"/>
      <c r="V87" s="174"/>
      <c r="W87" s="174"/>
      <c r="X87" s="174"/>
      <c r="Y87" s="174"/>
      <c r="Z87" s="174"/>
    </row>
    <row r="88" spans="19:26" ht="18.75" customHeight="1" x14ac:dyDescent="0.25">
      <c r="S88" s="174"/>
      <c r="T88" s="178"/>
      <c r="U88" s="174"/>
      <c r="V88" s="174"/>
      <c r="W88" s="174"/>
      <c r="X88" s="174"/>
      <c r="Y88" s="174"/>
      <c r="Z88" s="174"/>
    </row>
    <row r="89" spans="19:26" ht="18.75" customHeight="1" x14ac:dyDescent="0.25">
      <c r="S89" s="174"/>
      <c r="T89" s="178"/>
      <c r="U89" s="174"/>
      <c r="V89" s="174"/>
      <c r="W89" s="174"/>
      <c r="X89" s="174"/>
      <c r="Y89" s="174"/>
      <c r="Z89" s="174"/>
    </row>
    <row r="90" spans="19:26" ht="18.75" customHeight="1" x14ac:dyDescent="0.25">
      <c r="S90" s="174"/>
      <c r="T90" s="178"/>
      <c r="U90" s="174"/>
      <c r="V90" s="174"/>
      <c r="W90" s="174"/>
      <c r="X90" s="174"/>
      <c r="Y90" s="174"/>
      <c r="Z90" s="174"/>
    </row>
    <row r="91" spans="19:26" ht="18.75" customHeight="1" x14ac:dyDescent="0.25">
      <c r="S91" s="174"/>
      <c r="T91" s="178"/>
      <c r="U91" s="174"/>
      <c r="V91" s="174"/>
      <c r="W91" s="174"/>
      <c r="X91" s="174"/>
      <c r="Y91" s="174"/>
      <c r="Z91" s="174"/>
    </row>
    <row r="92" spans="19:26" ht="18.75" customHeight="1" x14ac:dyDescent="0.25">
      <c r="S92" s="174"/>
      <c r="T92" s="178"/>
      <c r="U92" s="174"/>
      <c r="V92" s="174"/>
      <c r="W92" s="174"/>
      <c r="X92" s="174"/>
      <c r="Y92" s="174"/>
      <c r="Z92" s="174"/>
    </row>
    <row r="93" spans="19:26" ht="18.75" customHeight="1" x14ac:dyDescent="0.25">
      <c r="S93" s="174"/>
      <c r="T93" s="178"/>
      <c r="U93" s="174"/>
      <c r="V93" s="174"/>
      <c r="W93" s="174"/>
      <c r="X93" s="174"/>
      <c r="Y93" s="174"/>
      <c r="Z93" s="174"/>
    </row>
    <row r="94" spans="19:26" ht="18.75" customHeight="1" x14ac:dyDescent="0.25">
      <c r="S94" s="174"/>
      <c r="T94" s="178"/>
      <c r="U94" s="174"/>
      <c r="V94" s="174"/>
      <c r="W94" s="174"/>
      <c r="X94" s="174"/>
      <c r="Y94" s="174"/>
      <c r="Z94" s="174"/>
    </row>
    <row r="95" spans="19:26" ht="18.75" customHeight="1" x14ac:dyDescent="0.25">
      <c r="S95" s="174"/>
      <c r="T95" s="178"/>
      <c r="U95" s="174"/>
      <c r="V95" s="174"/>
      <c r="W95" s="174"/>
      <c r="X95" s="174"/>
      <c r="Y95" s="174"/>
      <c r="Z95" s="174"/>
    </row>
    <row r="96" spans="19:26" ht="18.75" customHeight="1" x14ac:dyDescent="0.25">
      <c r="S96" s="174"/>
      <c r="T96" s="178"/>
      <c r="U96" s="174"/>
      <c r="V96" s="174"/>
      <c r="W96" s="174"/>
      <c r="X96" s="174"/>
      <c r="Y96" s="174"/>
      <c r="Z96" s="174"/>
    </row>
    <row r="97" spans="19:26" ht="18.75" customHeight="1" x14ac:dyDescent="0.25">
      <c r="S97" s="174"/>
      <c r="T97" s="178"/>
      <c r="U97" s="174"/>
      <c r="V97" s="174"/>
      <c r="W97" s="174"/>
      <c r="X97" s="174"/>
      <c r="Y97" s="174"/>
      <c r="Z97" s="174"/>
    </row>
    <row r="98" spans="19:26" ht="18.75" customHeight="1" x14ac:dyDescent="0.25">
      <c r="S98" s="174"/>
      <c r="T98" s="178"/>
      <c r="U98" s="174"/>
      <c r="V98" s="174"/>
      <c r="W98" s="174"/>
      <c r="X98" s="174"/>
      <c r="Y98" s="174"/>
      <c r="Z98" s="174"/>
    </row>
    <row r="99" spans="19:26" ht="18.75" customHeight="1" x14ac:dyDescent="0.25">
      <c r="S99" s="174"/>
      <c r="T99" s="178"/>
      <c r="U99" s="174"/>
      <c r="V99" s="174"/>
      <c r="W99" s="174"/>
      <c r="X99" s="174"/>
      <c r="Y99" s="174"/>
      <c r="Z99" s="174"/>
    </row>
    <row r="100" spans="19:26" ht="18.75" customHeight="1" x14ac:dyDescent="0.25">
      <c r="S100" s="174"/>
      <c r="T100" s="178"/>
      <c r="U100" s="174"/>
      <c r="V100" s="174"/>
      <c r="W100" s="174"/>
      <c r="X100" s="174"/>
      <c r="Y100" s="174"/>
      <c r="Z100" s="174"/>
    </row>
    <row r="101" spans="19:26" ht="18.75" customHeight="1" x14ac:dyDescent="0.25">
      <c r="S101" s="174"/>
      <c r="T101" s="178"/>
      <c r="U101" s="174"/>
      <c r="V101" s="174"/>
      <c r="W101" s="174"/>
      <c r="X101" s="174"/>
      <c r="Y101" s="174"/>
      <c r="Z101" s="174"/>
    </row>
    <row r="102" spans="19:26" ht="18.75" customHeight="1" x14ac:dyDescent="0.25">
      <c r="S102" s="174"/>
      <c r="T102" s="178"/>
      <c r="U102" s="174"/>
      <c r="V102" s="174"/>
      <c r="W102" s="174"/>
      <c r="X102" s="174"/>
      <c r="Y102" s="174"/>
      <c r="Z102" s="174"/>
    </row>
    <row r="103" spans="19:26" ht="18.75" customHeight="1" x14ac:dyDescent="0.25">
      <c r="S103" s="174"/>
      <c r="T103" s="180"/>
      <c r="U103" s="174"/>
      <c r="V103" s="174"/>
      <c r="W103" s="174"/>
      <c r="X103" s="174"/>
      <c r="Y103" s="174"/>
      <c r="Z103" s="174"/>
    </row>
    <row r="104" spans="19:26" ht="18.75" customHeight="1" x14ac:dyDescent="0.25">
      <c r="S104" s="174"/>
      <c r="T104" s="180"/>
      <c r="U104" s="174"/>
      <c r="V104" s="174"/>
      <c r="W104" s="174"/>
      <c r="X104" s="174"/>
      <c r="Y104" s="174"/>
      <c r="Z104" s="174"/>
    </row>
    <row r="105" spans="19:26" ht="18.75" customHeight="1" x14ac:dyDescent="0.25">
      <c r="S105" s="174"/>
      <c r="T105" s="180"/>
      <c r="U105" s="174"/>
      <c r="V105" s="174"/>
      <c r="W105" s="174"/>
      <c r="X105" s="174"/>
      <c r="Y105" s="174"/>
      <c r="Z105" s="174"/>
    </row>
    <row r="106" spans="19:26" ht="18.75" customHeight="1" x14ac:dyDescent="0.25">
      <c r="S106" s="174"/>
      <c r="T106" s="180"/>
      <c r="U106" s="174"/>
      <c r="V106" s="174"/>
      <c r="W106" s="174"/>
      <c r="X106" s="174"/>
      <c r="Y106" s="174"/>
      <c r="Z106" s="174"/>
    </row>
    <row r="107" spans="19:26" ht="18.75" customHeight="1" x14ac:dyDescent="0.25">
      <c r="S107" s="174"/>
      <c r="T107" s="180"/>
      <c r="U107" s="174"/>
      <c r="V107" s="174"/>
      <c r="W107" s="174"/>
      <c r="X107" s="174"/>
      <c r="Y107" s="174"/>
      <c r="Z107" s="174"/>
    </row>
    <row r="108" spans="19:26" ht="18.75" customHeight="1" x14ac:dyDescent="0.25">
      <c r="S108" s="174"/>
      <c r="T108" s="180"/>
      <c r="U108" s="174"/>
      <c r="V108" s="174"/>
      <c r="W108" s="174"/>
      <c r="X108" s="174"/>
      <c r="Y108" s="174"/>
      <c r="Z108" s="174"/>
    </row>
    <row r="109" spans="19:26" ht="18.75" customHeight="1" x14ac:dyDescent="0.25">
      <c r="S109" s="174"/>
      <c r="T109" s="180"/>
      <c r="U109" s="174"/>
      <c r="V109" s="174"/>
      <c r="W109" s="174"/>
      <c r="X109" s="174"/>
      <c r="Y109" s="174"/>
      <c r="Z109" s="174"/>
    </row>
    <row r="110" spans="19:26" ht="18.75" customHeight="1" x14ac:dyDescent="0.25">
      <c r="S110" s="174"/>
      <c r="T110" s="180"/>
      <c r="U110" s="174"/>
      <c r="V110" s="174"/>
      <c r="W110" s="174"/>
      <c r="X110" s="174"/>
      <c r="Y110" s="174"/>
      <c r="Z110" s="174"/>
    </row>
    <row r="111" spans="19:26" ht="18.75" customHeight="1" x14ac:dyDescent="0.25">
      <c r="S111" s="174"/>
      <c r="T111" s="180"/>
      <c r="U111" s="174"/>
      <c r="V111" s="174"/>
      <c r="W111" s="174"/>
      <c r="X111" s="174"/>
      <c r="Y111" s="174"/>
      <c r="Z111" s="174"/>
    </row>
    <row r="112" spans="19:26" ht="18.75" customHeight="1" x14ac:dyDescent="0.25">
      <c r="S112" s="174"/>
      <c r="T112" s="180"/>
      <c r="U112" s="174"/>
      <c r="V112" s="174"/>
      <c r="W112" s="174"/>
      <c r="X112" s="174"/>
      <c r="Y112" s="174"/>
      <c r="Z112" s="174"/>
    </row>
    <row r="113" spans="19:26" ht="18.75" customHeight="1" x14ac:dyDescent="0.25">
      <c r="S113" s="174"/>
      <c r="T113" s="180"/>
      <c r="U113" s="174"/>
      <c r="V113" s="174"/>
      <c r="W113" s="174"/>
      <c r="X113" s="174"/>
      <c r="Y113" s="174"/>
      <c r="Z113" s="174"/>
    </row>
    <row r="114" spans="19:26" ht="18.75" customHeight="1" x14ac:dyDescent="0.25">
      <c r="S114" s="174"/>
      <c r="T114" s="180"/>
      <c r="U114" s="174"/>
      <c r="V114" s="174"/>
      <c r="W114" s="174"/>
      <c r="X114" s="174"/>
      <c r="Y114" s="174"/>
      <c r="Z114" s="174"/>
    </row>
    <row r="115" spans="19:26" ht="18.75" customHeight="1" x14ac:dyDescent="0.25">
      <c r="S115" s="174"/>
      <c r="T115" s="180"/>
      <c r="U115" s="174"/>
      <c r="V115" s="174"/>
      <c r="W115" s="174"/>
      <c r="X115" s="174"/>
      <c r="Y115" s="174"/>
      <c r="Z115" s="174"/>
    </row>
    <row r="116" spans="19:26" ht="18.75" customHeight="1" x14ac:dyDescent="0.25">
      <c r="S116" s="174"/>
      <c r="T116" s="180"/>
      <c r="U116" s="174"/>
      <c r="V116" s="174"/>
      <c r="W116" s="174"/>
      <c r="X116" s="174"/>
      <c r="Y116" s="174"/>
      <c r="Z116" s="174"/>
    </row>
    <row r="117" spans="19:26" ht="18.75" customHeight="1" x14ac:dyDescent="0.25">
      <c r="S117" s="174"/>
      <c r="T117" s="180"/>
      <c r="U117" s="174"/>
      <c r="V117" s="174"/>
      <c r="W117" s="174"/>
      <c r="X117" s="174"/>
      <c r="Y117" s="174"/>
      <c r="Z117" s="174"/>
    </row>
    <row r="118" spans="19:26" ht="18.75" customHeight="1" x14ac:dyDescent="0.25">
      <c r="S118" s="174"/>
      <c r="T118" s="180"/>
      <c r="U118" s="174"/>
      <c r="V118" s="174"/>
      <c r="W118" s="174"/>
      <c r="X118" s="174"/>
      <c r="Y118" s="174"/>
      <c r="Z118" s="174"/>
    </row>
    <row r="119" spans="19:26" ht="18.75" customHeight="1" x14ac:dyDescent="0.25">
      <c r="S119" s="174"/>
      <c r="T119" s="180"/>
      <c r="U119" s="174"/>
      <c r="V119" s="174"/>
      <c r="W119" s="174"/>
      <c r="X119" s="174"/>
      <c r="Y119" s="174"/>
      <c r="Z119" s="174"/>
    </row>
    <row r="120" spans="19:26" ht="18.75" customHeight="1" x14ac:dyDescent="0.25">
      <c r="S120" s="174"/>
      <c r="T120" s="180"/>
      <c r="U120" s="174"/>
      <c r="V120" s="174"/>
      <c r="W120" s="174"/>
      <c r="X120" s="174"/>
      <c r="Y120" s="174"/>
      <c r="Z120" s="174"/>
    </row>
    <row r="121" spans="19:26" ht="18.75" customHeight="1" x14ac:dyDescent="0.25">
      <c r="S121" s="174"/>
      <c r="T121" s="180"/>
      <c r="U121" s="174"/>
      <c r="V121" s="174"/>
      <c r="W121" s="174"/>
      <c r="X121" s="174"/>
      <c r="Y121" s="174"/>
      <c r="Z121" s="174"/>
    </row>
    <row r="122" spans="19:26" ht="18.75" customHeight="1" x14ac:dyDescent="0.25">
      <c r="S122" s="174"/>
      <c r="T122" s="180"/>
      <c r="U122" s="174"/>
      <c r="V122" s="174"/>
      <c r="W122" s="174"/>
      <c r="X122" s="174"/>
      <c r="Y122" s="174"/>
      <c r="Z122" s="174"/>
    </row>
    <row r="123" spans="19:26" ht="18.75" customHeight="1" x14ac:dyDescent="0.25">
      <c r="S123" s="174"/>
      <c r="T123" s="180"/>
      <c r="U123" s="174"/>
      <c r="V123" s="174"/>
      <c r="W123" s="174"/>
      <c r="X123" s="174"/>
      <c r="Y123" s="174"/>
      <c r="Z123" s="174"/>
    </row>
    <row r="124" spans="19:26" ht="18.75" customHeight="1" x14ac:dyDescent="0.25">
      <c r="S124" s="174"/>
      <c r="T124" s="180"/>
      <c r="U124" s="174"/>
      <c r="V124" s="174"/>
      <c r="W124" s="174"/>
      <c r="X124" s="174"/>
      <c r="Y124" s="174"/>
      <c r="Z124" s="174"/>
    </row>
    <row r="125" spans="19:26" ht="18.75" customHeight="1" x14ac:dyDescent="0.25">
      <c r="S125" s="174"/>
      <c r="T125" s="178"/>
      <c r="U125" s="174"/>
      <c r="V125" s="174"/>
      <c r="W125" s="174"/>
      <c r="X125" s="174"/>
      <c r="Y125" s="174"/>
      <c r="Z125" s="174"/>
    </row>
    <row r="126" spans="19:26" ht="18.75" customHeight="1" x14ac:dyDescent="0.25">
      <c r="S126" s="174"/>
      <c r="T126" s="178"/>
      <c r="U126" s="174"/>
      <c r="V126" s="174"/>
      <c r="W126" s="174"/>
      <c r="X126" s="174"/>
      <c r="Y126" s="174"/>
      <c r="Z126" s="174"/>
    </row>
    <row r="127" spans="19:26" ht="18.75" customHeight="1" x14ac:dyDescent="0.25">
      <c r="S127" s="174"/>
      <c r="T127" s="178"/>
      <c r="U127" s="174"/>
      <c r="V127" s="174"/>
      <c r="W127" s="174"/>
      <c r="X127" s="174"/>
      <c r="Y127" s="174"/>
      <c r="Z127" s="174"/>
    </row>
    <row r="128" spans="19:26" ht="18.75" customHeight="1" x14ac:dyDescent="0.25">
      <c r="S128" s="174"/>
      <c r="T128" s="178"/>
      <c r="U128" s="174"/>
      <c r="V128" s="174"/>
      <c r="W128" s="174"/>
      <c r="X128" s="174"/>
      <c r="Y128" s="174"/>
      <c r="Z128" s="174"/>
    </row>
    <row r="129" spans="19:26" ht="18.75" customHeight="1" x14ac:dyDescent="0.25">
      <c r="S129" s="174"/>
      <c r="T129" s="178"/>
      <c r="U129" s="174"/>
      <c r="V129" s="174"/>
      <c r="W129" s="174"/>
      <c r="X129" s="174"/>
      <c r="Y129" s="174"/>
      <c r="Z129" s="174"/>
    </row>
    <row r="130" spans="19:26" ht="18.75" customHeight="1" x14ac:dyDescent="0.25">
      <c r="S130" s="174"/>
      <c r="T130" s="178"/>
      <c r="U130" s="174"/>
      <c r="V130" s="174"/>
      <c r="W130" s="174"/>
      <c r="X130" s="174"/>
      <c r="Y130" s="174"/>
      <c r="Z130" s="174"/>
    </row>
    <row r="131" spans="19:26" ht="18.75" customHeight="1" x14ac:dyDescent="0.25">
      <c r="S131" s="174"/>
      <c r="T131" s="178"/>
      <c r="U131" s="174"/>
      <c r="V131" s="174"/>
      <c r="W131" s="174"/>
      <c r="X131" s="174"/>
      <c r="Y131" s="174"/>
      <c r="Z131" s="174"/>
    </row>
    <row r="132" spans="19:26" ht="18.75" customHeight="1" x14ac:dyDescent="0.25">
      <c r="S132" s="174"/>
      <c r="T132" s="178"/>
      <c r="U132" s="174"/>
      <c r="V132" s="174"/>
      <c r="W132" s="174"/>
      <c r="X132" s="174"/>
      <c r="Y132" s="174"/>
      <c r="Z132" s="174"/>
    </row>
    <row r="133" spans="19:26" ht="18.75" customHeight="1" x14ac:dyDescent="0.25">
      <c r="S133" s="174"/>
      <c r="T133" s="178"/>
      <c r="U133" s="174"/>
      <c r="V133" s="174"/>
      <c r="W133" s="174"/>
      <c r="X133" s="174"/>
      <c r="Y133" s="174"/>
      <c r="Z133" s="174"/>
    </row>
    <row r="134" spans="19:26" ht="18.75" customHeight="1" x14ac:dyDescent="0.25">
      <c r="S134" s="174"/>
      <c r="T134" s="178"/>
      <c r="U134" s="174"/>
      <c r="V134" s="174"/>
      <c r="W134" s="174"/>
      <c r="X134" s="174"/>
      <c r="Y134" s="174"/>
      <c r="Z134" s="174"/>
    </row>
    <row r="135" spans="19:26" ht="18.75" customHeight="1" x14ac:dyDescent="0.25">
      <c r="S135" s="174"/>
      <c r="T135" s="178"/>
      <c r="U135" s="174"/>
      <c r="V135" s="174"/>
      <c r="W135" s="174"/>
      <c r="X135" s="174"/>
      <c r="Y135" s="174"/>
      <c r="Z135" s="174"/>
    </row>
    <row r="136" spans="19:26" ht="18.75" customHeight="1" x14ac:dyDescent="0.25">
      <c r="S136" s="174"/>
      <c r="T136" s="178"/>
      <c r="U136" s="174"/>
      <c r="V136" s="174"/>
      <c r="W136" s="174"/>
      <c r="X136" s="174"/>
      <c r="Y136" s="174"/>
      <c r="Z136" s="174"/>
    </row>
    <row r="137" spans="19:26" ht="18.75" customHeight="1" x14ac:dyDescent="0.25">
      <c r="S137" s="174"/>
      <c r="T137" s="178"/>
      <c r="U137" s="174"/>
      <c r="V137" s="174"/>
      <c r="W137" s="174"/>
      <c r="X137" s="174"/>
      <c r="Y137" s="174"/>
      <c r="Z137" s="174"/>
    </row>
    <row r="138" spans="19:26" ht="18.75" customHeight="1" x14ac:dyDescent="0.25">
      <c r="S138" s="174"/>
      <c r="T138" s="178"/>
      <c r="U138" s="174"/>
      <c r="V138" s="174"/>
      <c r="W138" s="174"/>
      <c r="X138" s="174"/>
      <c r="Y138" s="174"/>
      <c r="Z138" s="174"/>
    </row>
    <row r="139" spans="19:26" ht="18.75" customHeight="1" x14ac:dyDescent="0.25">
      <c r="S139" s="174"/>
      <c r="T139" s="178"/>
      <c r="U139" s="174"/>
      <c r="V139" s="174"/>
      <c r="W139" s="174"/>
      <c r="X139" s="174"/>
      <c r="Y139" s="174"/>
      <c r="Z139" s="174"/>
    </row>
    <row r="140" spans="19:26" ht="18.75" customHeight="1" x14ac:dyDescent="0.25">
      <c r="S140" s="174"/>
      <c r="T140" s="178"/>
      <c r="U140" s="174"/>
      <c r="V140" s="174"/>
      <c r="W140" s="174"/>
      <c r="X140" s="174"/>
      <c r="Y140" s="174"/>
      <c r="Z140" s="174"/>
    </row>
    <row r="141" spans="19:26" ht="18.75" customHeight="1" x14ac:dyDescent="0.25">
      <c r="S141" s="174"/>
      <c r="T141" s="178"/>
      <c r="U141" s="174"/>
      <c r="V141" s="174"/>
      <c r="W141" s="174"/>
      <c r="X141" s="174"/>
      <c r="Y141" s="174"/>
      <c r="Z141" s="174"/>
    </row>
    <row r="142" spans="19:26" ht="18.75" customHeight="1" x14ac:dyDescent="0.25">
      <c r="S142" s="174"/>
      <c r="T142" s="178"/>
      <c r="U142" s="174"/>
      <c r="V142" s="174"/>
      <c r="W142" s="174"/>
      <c r="X142" s="174"/>
      <c r="Y142" s="174"/>
      <c r="Z142" s="174"/>
    </row>
    <row r="143" spans="19:26" ht="18.75" customHeight="1" x14ac:dyDescent="0.25">
      <c r="S143" s="174"/>
      <c r="T143" s="178"/>
      <c r="U143" s="174"/>
      <c r="V143" s="174"/>
      <c r="W143" s="174"/>
      <c r="X143" s="174"/>
      <c r="Y143" s="174"/>
      <c r="Z143" s="174"/>
    </row>
    <row r="144" spans="19:26" ht="18.75" customHeight="1" x14ac:dyDescent="0.25">
      <c r="S144" s="174"/>
      <c r="T144" s="178"/>
      <c r="U144" s="174"/>
      <c r="V144" s="174"/>
      <c r="W144" s="174"/>
      <c r="X144" s="174"/>
      <c r="Y144" s="174"/>
      <c r="Z144" s="174"/>
    </row>
    <row r="145" spans="19:26" ht="18.75" customHeight="1" x14ac:dyDescent="0.25">
      <c r="S145" s="174"/>
      <c r="T145" s="178"/>
      <c r="U145" s="174"/>
      <c r="V145" s="174"/>
      <c r="W145" s="174"/>
      <c r="X145" s="174"/>
      <c r="Y145" s="174"/>
      <c r="Z145" s="174"/>
    </row>
    <row r="146" spans="19:26" ht="18.75" customHeight="1" x14ac:dyDescent="0.25">
      <c r="S146" s="174"/>
      <c r="T146" s="178"/>
      <c r="U146" s="174"/>
      <c r="V146" s="174"/>
      <c r="W146" s="174"/>
      <c r="X146" s="174"/>
      <c r="Y146" s="174"/>
      <c r="Z146" s="174"/>
    </row>
    <row r="147" spans="19:26" ht="18.75" customHeight="1" x14ac:dyDescent="0.25">
      <c r="S147" s="174"/>
      <c r="T147" s="178"/>
      <c r="U147" s="174"/>
      <c r="V147" s="174"/>
      <c r="W147" s="174"/>
      <c r="X147" s="174"/>
      <c r="Y147" s="174"/>
      <c r="Z147" s="174"/>
    </row>
  </sheetData>
  <mergeCells count="47">
    <mergeCell ref="D30:E30"/>
    <mergeCell ref="O39:P42"/>
    <mergeCell ref="K17:M17"/>
    <mergeCell ref="N17:P17"/>
    <mergeCell ref="Q17:Q18"/>
    <mergeCell ref="C35:I35"/>
    <mergeCell ref="O37:P37"/>
    <mergeCell ref="Q37:R37"/>
    <mergeCell ref="O38:P38"/>
    <mergeCell ref="D33:E33"/>
    <mergeCell ref="D34:E34"/>
    <mergeCell ref="D24:E24"/>
    <mergeCell ref="D26:F26"/>
    <mergeCell ref="D27:E27"/>
    <mergeCell ref="D28:E28"/>
    <mergeCell ref="D29:E29"/>
    <mergeCell ref="R17:R19"/>
    <mergeCell ref="D20:E20"/>
    <mergeCell ref="D23:E23"/>
    <mergeCell ref="C17:C19"/>
    <mergeCell ref="D17:F19"/>
    <mergeCell ref="G17:G19"/>
    <mergeCell ref="D21:E21"/>
    <mergeCell ref="D22:E22"/>
    <mergeCell ref="H17:H19"/>
    <mergeCell ref="I17:I19"/>
    <mergeCell ref="J17:J18"/>
    <mergeCell ref="G15:I15"/>
    <mergeCell ref="K15:L15"/>
    <mergeCell ref="M15:N15"/>
    <mergeCell ref="O15:P15"/>
    <mergeCell ref="G16:I16"/>
    <mergeCell ref="K16:L16"/>
    <mergeCell ref="M16:N16"/>
    <mergeCell ref="O16:P16"/>
    <mergeCell ref="G10:I13"/>
    <mergeCell ref="K10:L10"/>
    <mergeCell ref="M10:P10"/>
    <mergeCell ref="Q10:R10"/>
    <mergeCell ref="K11:L14"/>
    <mergeCell ref="O11:P14"/>
    <mergeCell ref="C9:R9"/>
    <mergeCell ref="C3:E6"/>
    <mergeCell ref="G3:O6"/>
    <mergeCell ref="Q3:R6"/>
    <mergeCell ref="C7:R7"/>
    <mergeCell ref="C8:R8"/>
  </mergeCells>
  <printOptions horizontalCentered="1"/>
  <pageMargins left="0.19685039370078741" right="0.33" top="0.59055118110236227" bottom="0" header="0" footer="0"/>
  <pageSetup paperSize="9" scale="50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3BBD-1AB2-46FA-B63F-7363A9FEC418}">
  <sheetPr>
    <tabColor rgb="FFFF0000"/>
    <pageSetUpPr fitToPage="1"/>
  </sheetPr>
  <dimension ref="B1:Z147"/>
  <sheetViews>
    <sheetView showGridLines="0" view="pageLayout" topLeftCell="I1" zoomScale="70" zoomScaleNormal="51" zoomScaleSheetLayoutView="85" zoomScalePageLayoutView="70" workbookViewId="0">
      <selection activeCell="M44" sqref="M44:M45"/>
    </sheetView>
  </sheetViews>
  <sheetFormatPr defaultColWidth="10.44140625" defaultRowHeight="18.75" customHeight="1" x14ac:dyDescent="0.25"/>
  <cols>
    <col min="1" max="1" width="2.77734375" style="44" customWidth="1"/>
    <col min="2" max="2" width="2" style="44" customWidth="1"/>
    <col min="3" max="3" width="29.5546875" style="45" customWidth="1"/>
    <col min="4" max="4" width="2.5546875" style="45" customWidth="1"/>
    <col min="5" max="5" width="19.77734375" style="44" customWidth="1"/>
    <col min="6" max="6" width="28.44140625" style="44" customWidth="1"/>
    <col min="7" max="7" width="11" style="46" customWidth="1"/>
    <col min="8" max="8" width="9.21875" style="44" customWidth="1"/>
    <col min="9" max="9" width="14.21875" style="45" customWidth="1"/>
    <col min="10" max="10" width="9.77734375" style="44" customWidth="1"/>
    <col min="11" max="11" width="18" style="45" customWidth="1"/>
    <col min="12" max="12" width="17" style="47" customWidth="1"/>
    <col min="13" max="13" width="14.77734375" style="47" customWidth="1"/>
    <col min="14" max="14" width="18" style="47" customWidth="1"/>
    <col min="15" max="15" width="14.77734375" style="47" customWidth="1"/>
    <col min="16" max="16" width="16.5546875" style="47" customWidth="1"/>
    <col min="17" max="17" width="27.109375" style="47" customWidth="1"/>
    <col min="18" max="18" width="26.21875" style="44" customWidth="1"/>
    <col min="19" max="19" width="0.6640625" style="44" customWidth="1"/>
    <col min="20" max="20" width="6.5546875" style="44" customWidth="1"/>
    <col min="21" max="21" width="32.77734375" style="44" customWidth="1"/>
    <col min="22" max="22" width="17.77734375" style="44" bestFit="1" customWidth="1"/>
    <col min="23" max="23" width="13.21875" style="44" bestFit="1" customWidth="1"/>
    <col min="24" max="39" width="11.44140625" style="44" customWidth="1"/>
    <col min="40" max="16384" width="10.44140625" style="44"/>
  </cols>
  <sheetData>
    <row r="1" spans="2:19" ht="18.600000000000001" customHeight="1" x14ac:dyDescent="0.25"/>
    <row r="2" spans="2:19" ht="8.4" customHeight="1" thickBot="1" x14ac:dyDescent="0.3">
      <c r="B2" s="48"/>
      <c r="C2" s="49"/>
      <c r="D2" s="49"/>
      <c r="E2" s="50"/>
      <c r="F2" s="50"/>
      <c r="G2" s="51"/>
      <c r="H2" s="50"/>
      <c r="I2" s="49"/>
      <c r="J2" s="50"/>
      <c r="K2" s="49"/>
      <c r="L2" s="52"/>
      <c r="M2" s="52"/>
      <c r="N2" s="52"/>
      <c r="O2" s="52"/>
      <c r="P2" s="52"/>
      <c r="Q2" s="52"/>
      <c r="R2" s="50"/>
      <c r="S2" s="53"/>
    </row>
    <row r="3" spans="2:19" ht="19.05" customHeight="1" x14ac:dyDescent="0.25">
      <c r="B3" s="54"/>
      <c r="C3" s="397"/>
      <c r="D3" s="398"/>
      <c r="E3" s="398"/>
      <c r="F3" s="55"/>
      <c r="G3" s="403"/>
      <c r="H3" s="403"/>
      <c r="I3" s="403"/>
      <c r="J3" s="403"/>
      <c r="K3" s="403"/>
      <c r="L3" s="403"/>
      <c r="M3" s="403"/>
      <c r="N3" s="403"/>
      <c r="O3" s="403"/>
      <c r="P3" s="56"/>
      <c r="Q3" s="406"/>
      <c r="R3" s="407"/>
      <c r="S3" s="57"/>
    </row>
    <row r="4" spans="2:19" ht="19.05" customHeight="1" x14ac:dyDescent="0.25">
      <c r="B4" s="54"/>
      <c r="C4" s="399"/>
      <c r="D4" s="400"/>
      <c r="E4" s="400"/>
      <c r="F4" s="58"/>
      <c r="G4" s="404"/>
      <c r="H4" s="404"/>
      <c r="I4" s="404"/>
      <c r="J4" s="404"/>
      <c r="K4" s="404"/>
      <c r="L4" s="404"/>
      <c r="M4" s="404"/>
      <c r="N4" s="404"/>
      <c r="O4" s="404"/>
      <c r="P4" s="59"/>
      <c r="Q4" s="408"/>
      <c r="R4" s="409"/>
      <c r="S4" s="57"/>
    </row>
    <row r="5" spans="2:19" ht="19.05" customHeight="1" x14ac:dyDescent="0.25">
      <c r="B5" s="54"/>
      <c r="C5" s="399"/>
      <c r="D5" s="400"/>
      <c r="E5" s="400"/>
      <c r="F5" s="58"/>
      <c r="G5" s="404"/>
      <c r="H5" s="404"/>
      <c r="I5" s="404"/>
      <c r="J5" s="404"/>
      <c r="K5" s="404"/>
      <c r="L5" s="404"/>
      <c r="M5" s="404"/>
      <c r="N5" s="404"/>
      <c r="O5" s="404"/>
      <c r="P5" s="59"/>
      <c r="Q5" s="408"/>
      <c r="R5" s="409"/>
      <c r="S5" s="57"/>
    </row>
    <row r="6" spans="2:19" ht="19.05" customHeight="1" thickBot="1" x14ac:dyDescent="0.3">
      <c r="B6" s="54"/>
      <c r="C6" s="401"/>
      <c r="D6" s="402"/>
      <c r="E6" s="402"/>
      <c r="F6" s="60"/>
      <c r="G6" s="405"/>
      <c r="H6" s="405"/>
      <c r="I6" s="405"/>
      <c r="J6" s="405"/>
      <c r="K6" s="405"/>
      <c r="L6" s="405"/>
      <c r="M6" s="405"/>
      <c r="N6" s="405"/>
      <c r="O6" s="405"/>
      <c r="P6" s="61"/>
      <c r="Q6" s="410"/>
      <c r="R6" s="411"/>
      <c r="S6" s="57"/>
    </row>
    <row r="7" spans="2:19" ht="36.6" customHeight="1" x14ac:dyDescent="0.25">
      <c r="B7" s="54"/>
      <c r="C7" s="412" t="s">
        <v>27</v>
      </c>
      <c r="D7" s="377"/>
      <c r="E7" s="377"/>
      <c r="F7" s="377"/>
      <c r="G7" s="377"/>
      <c r="H7" s="377"/>
      <c r="I7" s="377"/>
      <c r="J7" s="377"/>
      <c r="K7" s="377"/>
      <c r="L7" s="377"/>
      <c r="M7" s="377"/>
      <c r="N7" s="377"/>
      <c r="O7" s="377"/>
      <c r="P7" s="377"/>
      <c r="Q7" s="377"/>
      <c r="R7" s="378"/>
      <c r="S7" s="57"/>
    </row>
    <row r="8" spans="2:19" ht="18.75" customHeight="1" x14ac:dyDescent="0.25">
      <c r="B8" s="54"/>
      <c r="C8" s="413" t="s">
        <v>28</v>
      </c>
      <c r="D8" s="414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5"/>
      <c r="S8" s="57"/>
    </row>
    <row r="9" spans="2:19" ht="18.75" customHeight="1" thickBot="1" x14ac:dyDescent="0.3">
      <c r="B9" s="54"/>
      <c r="C9" s="376"/>
      <c r="D9" s="377"/>
      <c r="E9" s="377"/>
      <c r="F9" s="377"/>
      <c r="G9" s="377"/>
      <c r="H9" s="377"/>
      <c r="I9" s="377"/>
      <c r="J9" s="377"/>
      <c r="K9" s="377"/>
      <c r="L9" s="377"/>
      <c r="M9" s="377"/>
      <c r="N9" s="377"/>
      <c r="O9" s="377"/>
      <c r="P9" s="377"/>
      <c r="Q9" s="377"/>
      <c r="R9" s="378"/>
      <c r="S9" s="57"/>
    </row>
    <row r="10" spans="2:19" ht="18" customHeight="1" thickBot="1" x14ac:dyDescent="0.3">
      <c r="B10" s="54"/>
      <c r="C10" s="62" t="s">
        <v>29</v>
      </c>
      <c r="D10" s="63" t="s">
        <v>12</v>
      </c>
      <c r="E10" s="64">
        <v>300001664793</v>
      </c>
      <c r="F10" s="65"/>
      <c r="G10" s="66"/>
      <c r="H10" s="66"/>
      <c r="I10" s="66"/>
      <c r="J10" s="321"/>
      <c r="K10" s="387"/>
      <c r="L10" s="387"/>
      <c r="M10" s="388"/>
      <c r="N10" s="388"/>
      <c r="O10" s="388"/>
      <c r="P10" s="389"/>
      <c r="Q10" s="379" t="s">
        <v>72</v>
      </c>
      <c r="R10" s="380"/>
      <c r="S10" s="57"/>
    </row>
    <row r="11" spans="2:19" ht="15.6" customHeight="1" x14ac:dyDescent="0.25">
      <c r="B11" s="54"/>
      <c r="C11" s="68" t="s">
        <v>30</v>
      </c>
      <c r="D11" s="69" t="s">
        <v>12</v>
      </c>
      <c r="E11" s="70" t="s">
        <v>144</v>
      </c>
      <c r="F11" s="70"/>
      <c r="G11" s="72"/>
      <c r="H11" s="72"/>
      <c r="I11" s="72"/>
      <c r="J11" s="322"/>
      <c r="K11" s="386"/>
      <c r="L11" s="386"/>
      <c r="M11" s="72"/>
      <c r="N11" s="72"/>
      <c r="O11" s="386"/>
      <c r="P11" s="390"/>
      <c r="Q11" s="191" t="s">
        <v>78</v>
      </c>
      <c r="R11" s="67" t="s">
        <v>136</v>
      </c>
      <c r="S11" s="57"/>
    </row>
    <row r="12" spans="2:19" ht="15.6" customHeight="1" x14ac:dyDescent="0.25">
      <c r="B12" s="54"/>
      <c r="C12" s="68" t="s">
        <v>124</v>
      </c>
      <c r="D12" s="69" t="s">
        <v>12</v>
      </c>
      <c r="E12" s="303"/>
      <c r="F12" s="70"/>
      <c r="G12" s="72"/>
      <c r="H12" s="72"/>
      <c r="I12" s="72"/>
      <c r="J12" s="322"/>
      <c r="K12" s="386"/>
      <c r="L12" s="386"/>
      <c r="M12" s="72"/>
      <c r="N12" s="72"/>
      <c r="O12" s="386"/>
      <c r="P12" s="390"/>
      <c r="Q12" s="192"/>
      <c r="R12" s="73"/>
      <c r="S12" s="57"/>
    </row>
    <row r="13" spans="2:19" ht="20.399999999999999" customHeight="1" x14ac:dyDescent="0.25">
      <c r="B13" s="54"/>
      <c r="C13" s="74" t="s">
        <v>31</v>
      </c>
      <c r="D13" s="75" t="s">
        <v>12</v>
      </c>
      <c r="E13" s="302" t="s">
        <v>139</v>
      </c>
      <c r="G13" s="72"/>
      <c r="H13" s="72"/>
      <c r="I13" s="72"/>
      <c r="J13" s="322"/>
      <c r="K13" s="386"/>
      <c r="L13" s="386"/>
      <c r="M13" s="72"/>
      <c r="N13" s="72"/>
      <c r="O13" s="386"/>
      <c r="P13" s="390"/>
      <c r="Q13" s="193"/>
      <c r="R13" s="190"/>
      <c r="S13" s="57"/>
    </row>
    <row r="14" spans="2:19" ht="22.2" customHeight="1" x14ac:dyDescent="0.25">
      <c r="B14" s="54"/>
      <c r="C14" s="74" t="s">
        <v>32</v>
      </c>
      <c r="D14" s="75" t="s">
        <v>12</v>
      </c>
      <c r="E14" s="302" t="s">
        <v>139</v>
      </c>
      <c r="G14" s="71"/>
      <c r="H14" s="72"/>
      <c r="I14" s="71"/>
      <c r="J14" s="322"/>
      <c r="K14" s="386"/>
      <c r="L14" s="386"/>
      <c r="M14" s="72"/>
      <c r="N14" s="72"/>
      <c r="O14" s="386"/>
      <c r="P14" s="390"/>
      <c r="Q14" s="193"/>
      <c r="R14" s="190"/>
      <c r="S14" s="57"/>
    </row>
    <row r="15" spans="2:19" ht="22.2" customHeight="1" x14ac:dyDescent="0.25">
      <c r="B15" s="54"/>
      <c r="C15" s="76" t="s">
        <v>33</v>
      </c>
      <c r="D15" s="69" t="s">
        <v>12</v>
      </c>
      <c r="E15" s="77"/>
      <c r="J15" s="323"/>
      <c r="K15" s="359"/>
      <c r="L15" s="359"/>
      <c r="M15" s="359"/>
      <c r="N15" s="359"/>
      <c r="O15" s="360"/>
      <c r="P15" s="361"/>
      <c r="Q15" s="531" t="s">
        <v>137</v>
      </c>
      <c r="R15" s="530" t="s">
        <v>138</v>
      </c>
      <c r="S15" s="57"/>
    </row>
    <row r="16" spans="2:19" ht="26.4" customHeight="1" thickBot="1" x14ac:dyDescent="0.3">
      <c r="B16" s="54"/>
      <c r="C16" s="299" t="s">
        <v>35</v>
      </c>
      <c r="D16" s="300" t="s">
        <v>12</v>
      </c>
      <c r="E16" s="301" t="s">
        <v>122</v>
      </c>
      <c r="G16" s="367"/>
      <c r="H16" s="367"/>
      <c r="I16" s="367"/>
      <c r="J16" s="47"/>
      <c r="K16" s="367"/>
      <c r="L16" s="367"/>
      <c r="M16" s="367"/>
      <c r="N16" s="367"/>
      <c r="O16" s="368"/>
      <c r="P16" s="369"/>
      <c r="Q16" s="528"/>
      <c r="R16" s="529"/>
      <c r="S16" s="57"/>
    </row>
    <row r="17" spans="2:21" ht="34.799999999999997" customHeight="1" x14ac:dyDescent="0.25">
      <c r="B17" s="54"/>
      <c r="C17" s="339" t="s">
        <v>37</v>
      </c>
      <c r="D17" s="342" t="s">
        <v>38</v>
      </c>
      <c r="E17" s="343"/>
      <c r="F17" s="344"/>
      <c r="G17" s="351" t="s">
        <v>6</v>
      </c>
      <c r="H17" s="434" t="s">
        <v>16</v>
      </c>
      <c r="I17" s="354" t="s">
        <v>39</v>
      </c>
      <c r="J17" s="437" t="s">
        <v>40</v>
      </c>
      <c r="K17" s="364" t="s">
        <v>41</v>
      </c>
      <c r="L17" s="365"/>
      <c r="M17" s="366"/>
      <c r="N17" s="439" t="s">
        <v>42</v>
      </c>
      <c r="O17" s="439"/>
      <c r="P17" s="439"/>
      <c r="Q17" s="393" t="s">
        <v>43</v>
      </c>
      <c r="R17" s="381" t="s">
        <v>7</v>
      </c>
      <c r="S17" s="57"/>
    </row>
    <row r="18" spans="2:21" ht="27" customHeight="1" x14ac:dyDescent="0.25">
      <c r="B18" s="54"/>
      <c r="C18" s="340"/>
      <c r="D18" s="345"/>
      <c r="E18" s="346"/>
      <c r="F18" s="347"/>
      <c r="G18" s="352"/>
      <c r="H18" s="435"/>
      <c r="I18" s="355"/>
      <c r="J18" s="438"/>
      <c r="K18" s="85" t="s">
        <v>44</v>
      </c>
      <c r="L18" s="194" t="s">
        <v>45</v>
      </c>
      <c r="M18" s="86" t="s">
        <v>46</v>
      </c>
      <c r="N18" s="85" t="s">
        <v>44</v>
      </c>
      <c r="O18" s="194" t="s">
        <v>45</v>
      </c>
      <c r="P18" s="86" t="s">
        <v>46</v>
      </c>
      <c r="Q18" s="394"/>
      <c r="R18" s="382"/>
      <c r="S18" s="57"/>
    </row>
    <row r="19" spans="2:21" ht="15.6" customHeight="1" thickBot="1" x14ac:dyDescent="0.35">
      <c r="B19" s="54"/>
      <c r="C19" s="341"/>
      <c r="D19" s="348"/>
      <c r="E19" s="349"/>
      <c r="F19" s="350"/>
      <c r="G19" s="353"/>
      <c r="H19" s="436"/>
      <c r="I19" s="356"/>
      <c r="J19" s="324" t="s">
        <v>47</v>
      </c>
      <c r="K19" s="88" t="s">
        <v>48</v>
      </c>
      <c r="L19" s="88" t="s">
        <v>49</v>
      </c>
      <c r="M19" s="88" t="s">
        <v>50</v>
      </c>
      <c r="N19" s="89" t="s">
        <v>51</v>
      </c>
      <c r="O19" s="89" t="s">
        <v>52</v>
      </c>
      <c r="P19" s="89" t="s">
        <v>53</v>
      </c>
      <c r="Q19" s="90" t="s">
        <v>54</v>
      </c>
      <c r="R19" s="383"/>
      <c r="S19" s="57"/>
    </row>
    <row r="20" spans="2:21" s="75" customFormat="1" ht="23.1" customHeight="1" x14ac:dyDescent="0.25">
      <c r="B20" s="83"/>
      <c r="C20" s="91">
        <v>9700000984</v>
      </c>
      <c r="D20" s="428"/>
      <c r="E20" s="429"/>
      <c r="F20" s="297"/>
      <c r="G20" s="93"/>
      <c r="H20" s="316"/>
      <c r="I20" s="295"/>
      <c r="J20" s="325"/>
      <c r="K20" s="96"/>
      <c r="L20" s="296"/>
      <c r="M20" s="98"/>
      <c r="N20" s="98"/>
      <c r="O20" s="99"/>
      <c r="P20" s="100"/>
      <c r="Q20" s="100"/>
      <c r="R20" s="101"/>
      <c r="S20" s="84"/>
    </row>
    <row r="21" spans="2:21" s="538" customFormat="1" ht="19.2" customHeight="1" x14ac:dyDescent="0.3">
      <c r="B21" s="532"/>
      <c r="C21" s="533"/>
      <c r="D21" s="432" t="s">
        <v>140</v>
      </c>
      <c r="E21" s="433"/>
      <c r="F21" s="298" t="s">
        <v>141</v>
      </c>
      <c r="G21" s="106">
        <v>1</v>
      </c>
      <c r="H21" s="107" t="s">
        <v>20</v>
      </c>
      <c r="I21" s="534">
        <f>16*1500*6000*7.85/1000000</f>
        <v>1130.4000000000001</v>
      </c>
      <c r="J21" s="539">
        <f>I21*G21</f>
        <v>1130.4000000000001</v>
      </c>
      <c r="K21" s="109">
        <v>22500</v>
      </c>
      <c r="L21" s="535"/>
      <c r="M21" s="109"/>
      <c r="N21" s="109">
        <f>I21*K21</f>
        <v>25434000.000000004</v>
      </c>
      <c r="O21" s="109"/>
      <c r="P21" s="109">
        <f>G21*M21</f>
        <v>0</v>
      </c>
      <c r="Q21" s="536">
        <f>SUM(N21:P21)</f>
        <v>25434000.000000004</v>
      </c>
      <c r="R21" s="101"/>
      <c r="S21" s="537"/>
    </row>
    <row r="22" spans="2:21" s="75" customFormat="1" ht="18" customHeight="1" x14ac:dyDescent="0.25">
      <c r="B22" s="83"/>
      <c r="C22" s="112"/>
      <c r="D22" s="432" t="s">
        <v>142</v>
      </c>
      <c r="E22" s="433"/>
      <c r="F22" s="312" t="s">
        <v>143</v>
      </c>
      <c r="G22" s="115">
        <v>2</v>
      </c>
      <c r="H22" s="540" t="s">
        <v>20</v>
      </c>
      <c r="I22" s="336">
        <f>J22/G22</f>
        <v>27.433692100711038</v>
      </c>
      <c r="J22" s="337">
        <f>Q22/K22</f>
        <v>54.867384201422077</v>
      </c>
      <c r="K22" s="109">
        <v>20812</v>
      </c>
      <c r="L22" s="110"/>
      <c r="M22" s="111"/>
      <c r="N22" s="111">
        <f>J22*K22</f>
        <v>1141899.9999999963</v>
      </c>
      <c r="O22" s="111"/>
      <c r="P22" s="111"/>
      <c r="Q22" s="100">
        <f>Q35-Q21</f>
        <v>1141899.9999999963</v>
      </c>
      <c r="R22" s="119"/>
      <c r="S22" s="84"/>
    </row>
    <row r="23" spans="2:21" s="75" customFormat="1" ht="16.05" customHeight="1" x14ac:dyDescent="0.25">
      <c r="B23" s="83"/>
      <c r="C23" s="120"/>
      <c r="D23" s="449"/>
      <c r="E23" s="450"/>
      <c r="F23" s="298"/>
      <c r="G23" s="122"/>
      <c r="H23" s="315"/>
      <c r="I23" s="338"/>
      <c r="J23" s="338"/>
      <c r="K23" s="117"/>
      <c r="L23" s="125"/>
      <c r="M23" s="125"/>
      <c r="N23" s="111"/>
      <c r="O23" s="111"/>
      <c r="P23" s="111"/>
      <c r="Q23" s="100"/>
      <c r="R23" s="128"/>
      <c r="S23" s="84"/>
      <c r="U23" s="129"/>
    </row>
    <row r="24" spans="2:21" s="75" customFormat="1" ht="16.05" customHeight="1" x14ac:dyDescent="0.25">
      <c r="B24" s="83"/>
      <c r="C24" s="120"/>
      <c r="D24" s="430"/>
      <c r="E24" s="431"/>
      <c r="F24" s="121"/>
      <c r="G24" s="106"/>
      <c r="H24" s="107"/>
      <c r="I24" s="338"/>
      <c r="J24" s="338"/>
      <c r="K24" s="117"/>
      <c r="L24" s="125"/>
      <c r="M24" s="126"/>
      <c r="N24" s="125"/>
      <c r="O24" s="111"/>
      <c r="P24" s="111"/>
      <c r="Q24" s="100"/>
      <c r="R24" s="128"/>
      <c r="S24" s="311"/>
      <c r="U24" s="129"/>
    </row>
    <row r="25" spans="2:21" s="75" customFormat="1" ht="16.05" customHeight="1" x14ac:dyDescent="0.25">
      <c r="B25" s="83"/>
      <c r="C25" s="120"/>
      <c r="D25" s="294"/>
      <c r="E25" s="293"/>
      <c r="F25" s="121"/>
      <c r="G25" s="122"/>
      <c r="H25" s="315"/>
      <c r="I25" s="124"/>
      <c r="J25" s="326"/>
      <c r="K25" s="117"/>
      <c r="L25" s="125"/>
      <c r="M25" s="125"/>
      <c r="N25" s="125"/>
      <c r="O25" s="126"/>
      <c r="P25" s="126"/>
      <c r="Q25" s="127"/>
      <c r="R25" s="128"/>
      <c r="S25" s="311"/>
      <c r="U25" s="129"/>
    </row>
    <row r="26" spans="2:21" s="75" customFormat="1" ht="16.05" customHeight="1" x14ac:dyDescent="0.25">
      <c r="B26" s="83"/>
      <c r="C26" s="120"/>
      <c r="D26" s="446"/>
      <c r="E26" s="447"/>
      <c r="F26" s="448"/>
      <c r="G26" s="122"/>
      <c r="H26" s="315"/>
      <c r="I26" s="124"/>
      <c r="J26" s="326"/>
      <c r="K26" s="117"/>
      <c r="L26" s="125"/>
      <c r="M26" s="125"/>
      <c r="N26" s="125"/>
      <c r="O26" s="126"/>
      <c r="P26" s="126"/>
      <c r="Q26" s="127"/>
      <c r="R26" s="128"/>
      <c r="S26" s="311"/>
      <c r="U26" s="129"/>
    </row>
    <row r="27" spans="2:21" s="75" customFormat="1" ht="16.05" customHeight="1" x14ac:dyDescent="0.25">
      <c r="B27" s="83"/>
      <c r="C27" s="120"/>
      <c r="D27" s="432"/>
      <c r="E27" s="433"/>
      <c r="F27" s="298"/>
      <c r="G27" s="106"/>
      <c r="H27" s="313"/>
      <c r="I27" s="336"/>
      <c r="J27" s="337"/>
      <c r="K27" s="117"/>
      <c r="L27" s="125"/>
      <c r="M27" s="125"/>
      <c r="N27" s="125"/>
      <c r="O27" s="126"/>
      <c r="P27" s="126"/>
      <c r="Q27" s="100"/>
      <c r="R27" s="128"/>
      <c r="S27" s="311"/>
      <c r="U27" s="129"/>
    </row>
    <row r="28" spans="2:21" s="75" customFormat="1" ht="16.05" customHeight="1" x14ac:dyDescent="0.25">
      <c r="B28" s="83"/>
      <c r="C28" s="120"/>
      <c r="D28" s="432"/>
      <c r="E28" s="433"/>
      <c r="F28" s="312"/>
      <c r="G28" s="115"/>
      <c r="H28" s="314"/>
      <c r="I28" s="336"/>
      <c r="J28" s="337"/>
      <c r="K28" s="117"/>
      <c r="L28" s="125"/>
      <c r="M28" s="125"/>
      <c r="N28" s="125"/>
      <c r="O28" s="126"/>
      <c r="P28" s="126"/>
      <c r="Q28" s="100"/>
      <c r="R28" s="128"/>
      <c r="S28" s="311"/>
      <c r="U28" s="129"/>
    </row>
    <row r="29" spans="2:21" s="75" customFormat="1" ht="16.05" customHeight="1" x14ac:dyDescent="0.25">
      <c r="B29" s="83"/>
      <c r="C29" s="120"/>
      <c r="D29" s="430"/>
      <c r="E29" s="431"/>
      <c r="F29" s="298"/>
      <c r="G29" s="122"/>
      <c r="H29" s="315"/>
      <c r="I29" s="338"/>
      <c r="J29" s="338"/>
      <c r="K29" s="117"/>
      <c r="L29" s="125"/>
      <c r="M29" s="125"/>
      <c r="N29" s="125"/>
      <c r="O29" s="126"/>
      <c r="P29" s="126"/>
      <c r="Q29" s="100"/>
      <c r="R29" s="128"/>
      <c r="S29" s="311"/>
      <c r="U29" s="129"/>
    </row>
    <row r="30" spans="2:21" s="75" customFormat="1" ht="16.05" customHeight="1" x14ac:dyDescent="0.25">
      <c r="B30" s="83"/>
      <c r="C30" s="120"/>
      <c r="D30" s="430"/>
      <c r="E30" s="431"/>
      <c r="F30" s="121"/>
      <c r="G30" s="122"/>
      <c r="H30" s="315"/>
      <c r="I30" s="335"/>
      <c r="J30" s="338"/>
      <c r="K30" s="117"/>
      <c r="L30" s="125"/>
      <c r="M30" s="125"/>
      <c r="N30" s="125"/>
      <c r="O30" s="126"/>
      <c r="P30" s="126"/>
      <c r="Q30" s="100"/>
      <c r="R30" s="128"/>
      <c r="S30" s="311"/>
      <c r="U30" s="129"/>
    </row>
    <row r="31" spans="2:21" s="75" customFormat="1" ht="16.05" customHeight="1" x14ac:dyDescent="0.25">
      <c r="B31" s="83"/>
      <c r="C31" s="120"/>
      <c r="D31" s="294"/>
      <c r="E31" s="293"/>
      <c r="F31" s="121"/>
      <c r="G31" s="122"/>
      <c r="H31" s="315"/>
      <c r="I31" s="124"/>
      <c r="J31" s="326"/>
      <c r="K31" s="117"/>
      <c r="L31" s="125"/>
      <c r="M31" s="125"/>
      <c r="N31" s="125"/>
      <c r="O31" s="126"/>
      <c r="P31" s="126"/>
      <c r="Q31" s="127"/>
      <c r="R31" s="128"/>
      <c r="S31" s="311"/>
      <c r="U31" s="129"/>
    </row>
    <row r="32" spans="2:21" s="75" customFormat="1" ht="16.05" customHeight="1" x14ac:dyDescent="0.25">
      <c r="B32" s="83"/>
      <c r="C32" s="120"/>
      <c r="D32" s="294"/>
      <c r="E32" s="293"/>
      <c r="F32" s="121"/>
      <c r="G32" s="122"/>
      <c r="H32" s="315"/>
      <c r="I32" s="124"/>
      <c r="J32" s="326"/>
      <c r="K32" s="117"/>
      <c r="L32" s="125"/>
      <c r="M32" s="125"/>
      <c r="N32" s="125"/>
      <c r="O32" s="126"/>
      <c r="P32" s="126"/>
      <c r="Q32" s="127"/>
      <c r="R32" s="128"/>
      <c r="S32" s="311"/>
      <c r="U32" s="129"/>
    </row>
    <row r="33" spans="2:21" s="75" customFormat="1" ht="16.05" customHeight="1" x14ac:dyDescent="0.25">
      <c r="B33" s="83"/>
      <c r="C33" s="120"/>
      <c r="D33" s="442"/>
      <c r="E33" s="443"/>
      <c r="F33" s="131"/>
      <c r="G33" s="122"/>
      <c r="H33" s="315"/>
      <c r="I33" s="124"/>
      <c r="J33" s="326"/>
      <c r="L33" s="125"/>
      <c r="M33" s="125"/>
      <c r="N33" s="125"/>
      <c r="O33" s="126"/>
      <c r="P33" s="126"/>
      <c r="Q33" s="127"/>
      <c r="R33" s="128"/>
      <c r="S33" s="84"/>
      <c r="U33" s="129"/>
    </row>
    <row r="34" spans="2:21" s="75" customFormat="1" ht="16.05" customHeight="1" thickBot="1" x14ac:dyDescent="0.3">
      <c r="B34" s="83"/>
      <c r="C34" s="132"/>
      <c r="D34" s="444"/>
      <c r="E34" s="445"/>
      <c r="F34" s="134"/>
      <c r="G34" s="135"/>
      <c r="H34" s="317"/>
      <c r="I34" s="137"/>
      <c r="J34" s="327"/>
      <c r="K34" s="117"/>
      <c r="L34" s="138"/>
      <c r="M34" s="138"/>
      <c r="N34" s="138"/>
      <c r="O34" s="139"/>
      <c r="P34" s="140"/>
      <c r="Q34" s="140"/>
      <c r="R34" s="141"/>
      <c r="S34" s="84"/>
      <c r="U34" s="129"/>
    </row>
    <row r="35" spans="2:21" s="77" customFormat="1" ht="19.5" customHeight="1" thickBot="1" x14ac:dyDescent="0.3">
      <c r="B35" s="142"/>
      <c r="C35" s="416" t="s">
        <v>55</v>
      </c>
      <c r="D35" s="417"/>
      <c r="E35" s="417"/>
      <c r="F35" s="417"/>
      <c r="G35" s="417"/>
      <c r="H35" s="417"/>
      <c r="I35" s="418"/>
      <c r="J35" s="328"/>
      <c r="K35" s="144"/>
      <c r="L35" s="145"/>
      <c r="M35" s="145"/>
      <c r="N35" s="143">
        <f>SUM(N20:N34)</f>
        <v>26575900</v>
      </c>
      <c r="O35" s="143">
        <f>SUM(O20:O34)</f>
        <v>0</v>
      </c>
      <c r="P35" s="143">
        <f>SUM(P20:P34)</f>
        <v>0</v>
      </c>
      <c r="Q35" s="143">
        <v>26575900</v>
      </c>
      <c r="R35" s="146"/>
      <c r="S35" s="147"/>
      <c r="U35" s="148"/>
    </row>
    <row r="36" spans="2:21" s="77" customFormat="1" ht="5.4" customHeight="1" thickBot="1" x14ac:dyDescent="0.3">
      <c r="B36" s="142"/>
      <c r="C36" s="215"/>
      <c r="D36" s="215"/>
      <c r="E36" s="215"/>
      <c r="F36" s="215"/>
      <c r="G36" s="215"/>
      <c r="I36" s="215"/>
      <c r="J36" s="329"/>
      <c r="K36" s="215"/>
      <c r="L36" s="215"/>
      <c r="M36" s="215"/>
      <c r="N36" s="215"/>
      <c r="Q36" s="226"/>
      <c r="R36" s="227"/>
      <c r="S36" s="147"/>
      <c r="U36" s="148"/>
    </row>
    <row r="37" spans="2:21" ht="18.75" customHeight="1" thickBot="1" x14ac:dyDescent="0.3">
      <c r="B37" s="54"/>
      <c r="C37" s="216" t="s">
        <v>85</v>
      </c>
      <c r="D37" s="149"/>
      <c r="E37" s="149"/>
      <c r="F37" s="149"/>
      <c r="G37" s="217" t="s">
        <v>86</v>
      </c>
      <c r="H37" s="149"/>
      <c r="I37" s="149"/>
      <c r="J37" s="330"/>
      <c r="K37" s="149"/>
      <c r="L37" s="149"/>
      <c r="M37" s="151"/>
      <c r="N37" s="215"/>
      <c r="O37" s="440"/>
      <c r="P37" s="441"/>
      <c r="Q37" s="522" t="s">
        <v>77</v>
      </c>
      <c r="R37" s="523"/>
      <c r="S37" s="57"/>
    </row>
    <row r="38" spans="2:21" ht="28.8" customHeight="1" x14ac:dyDescent="0.25">
      <c r="B38" s="54"/>
      <c r="C38" s="152"/>
      <c r="D38" s="205"/>
      <c r="E38" s="205"/>
      <c r="F38" s="205"/>
      <c r="G38" s="218" t="s">
        <v>125</v>
      </c>
      <c r="H38" s="205"/>
      <c r="I38" s="205"/>
      <c r="J38" s="331"/>
      <c r="K38" s="200"/>
      <c r="L38" s="200"/>
      <c r="M38" s="213"/>
      <c r="N38" s="215"/>
      <c r="O38" s="421"/>
      <c r="P38" s="422"/>
      <c r="Q38" s="524" t="s">
        <v>79</v>
      </c>
      <c r="R38" s="525"/>
      <c r="S38" s="57"/>
    </row>
    <row r="39" spans="2:21" ht="18.75" customHeight="1" x14ac:dyDescent="0.25">
      <c r="B39" s="54"/>
      <c r="C39" s="152"/>
      <c r="D39" s="199"/>
      <c r="E39" s="199"/>
      <c r="F39" s="199"/>
      <c r="G39" s="219"/>
      <c r="H39" s="318"/>
      <c r="I39" s="153"/>
      <c r="J39" s="318"/>
      <c r="K39" s="153"/>
      <c r="L39" s="198"/>
      <c r="M39" s="214"/>
      <c r="N39" s="215"/>
      <c r="O39" s="424"/>
      <c r="P39" s="425"/>
      <c r="Q39" s="520"/>
      <c r="R39" s="521"/>
      <c r="S39" s="57"/>
    </row>
    <row r="40" spans="2:21" ht="18.75" customHeight="1" x14ac:dyDescent="0.25">
      <c r="B40" s="54"/>
      <c r="C40" s="152"/>
      <c r="D40" s="199"/>
      <c r="E40" s="199"/>
      <c r="F40" s="199"/>
      <c r="G40" s="219"/>
      <c r="H40" s="318"/>
      <c r="I40" s="153"/>
      <c r="J40" s="318"/>
      <c r="K40" s="153"/>
      <c r="L40" s="198"/>
      <c r="M40" s="214"/>
      <c r="N40" s="215"/>
      <c r="O40" s="424"/>
      <c r="P40" s="425"/>
      <c r="Q40" s="520"/>
      <c r="R40" s="521"/>
      <c r="S40" s="57"/>
    </row>
    <row r="41" spans="2:21" ht="25.2" customHeight="1" x14ac:dyDescent="0.25">
      <c r="B41" s="54"/>
      <c r="C41" s="152"/>
      <c r="D41" s="199"/>
      <c r="E41" s="199"/>
      <c r="F41" s="199"/>
      <c r="G41" s="219"/>
      <c r="H41" s="318"/>
      <c r="I41" s="153"/>
      <c r="J41" s="318"/>
      <c r="K41" s="153"/>
      <c r="L41" s="198"/>
      <c r="M41" s="214"/>
      <c r="N41" s="215"/>
      <c r="O41" s="424"/>
      <c r="P41" s="425"/>
      <c r="Q41" s="520"/>
      <c r="R41" s="521"/>
      <c r="S41" s="57"/>
    </row>
    <row r="42" spans="2:21" ht="18.75" customHeight="1" x14ac:dyDescent="0.25">
      <c r="B42" s="54"/>
      <c r="C42" s="152"/>
      <c r="D42" s="189"/>
      <c r="E42" s="189"/>
      <c r="F42" s="189"/>
      <c r="G42" s="220"/>
      <c r="H42" s="189"/>
      <c r="I42" s="189"/>
      <c r="J42" s="189"/>
      <c r="K42" s="189"/>
      <c r="L42" s="189"/>
      <c r="M42" s="186"/>
      <c r="N42" s="215"/>
      <c r="O42" s="424"/>
      <c r="P42" s="425"/>
      <c r="Q42" s="518" t="s">
        <v>80</v>
      </c>
      <c r="R42" s="519"/>
      <c r="S42" s="57"/>
    </row>
    <row r="43" spans="2:21" ht="27" customHeight="1" thickBot="1" x14ac:dyDescent="0.3">
      <c r="B43" s="54"/>
      <c r="C43" s="156"/>
      <c r="D43" s="157"/>
      <c r="E43" s="157"/>
      <c r="F43" s="157"/>
      <c r="G43" s="221"/>
      <c r="H43" s="157"/>
      <c r="I43" s="157"/>
      <c r="J43" s="157"/>
      <c r="K43" s="187"/>
      <c r="L43" s="187"/>
      <c r="M43" s="188"/>
      <c r="N43" s="215"/>
      <c r="O43" s="223"/>
      <c r="P43" s="225"/>
      <c r="Q43" s="526"/>
      <c r="R43" s="527"/>
      <c r="S43" s="57"/>
    </row>
    <row r="44" spans="2:21" ht="16.2" customHeight="1" x14ac:dyDescent="0.25">
      <c r="B44" s="54"/>
      <c r="C44" s="159" t="s">
        <v>57</v>
      </c>
      <c r="D44" s="160"/>
      <c r="E44" s="160"/>
      <c r="F44" s="160"/>
      <c r="G44" s="161"/>
      <c r="H44" s="319"/>
      <c r="I44" s="160"/>
      <c r="J44" s="332"/>
      <c r="K44" s="160"/>
      <c r="L44" s="160"/>
      <c r="M44" s="160"/>
      <c r="N44" s="215"/>
      <c r="O44" s="160"/>
      <c r="P44" s="160"/>
      <c r="Q44" s="160"/>
      <c r="R44" s="160"/>
      <c r="S44" s="57"/>
    </row>
    <row r="45" spans="2:21" ht="15" customHeight="1" x14ac:dyDescent="0.25">
      <c r="B45" s="54"/>
      <c r="C45" s="162" t="s">
        <v>58</v>
      </c>
      <c r="D45" s="160"/>
      <c r="E45" s="160"/>
      <c r="F45" s="160"/>
      <c r="G45" s="161"/>
      <c r="H45" s="319"/>
      <c r="I45" s="160"/>
      <c r="J45" s="332"/>
      <c r="K45" s="160"/>
      <c r="L45" s="160"/>
      <c r="M45" s="160"/>
      <c r="N45" s="215"/>
      <c r="O45" s="160"/>
      <c r="P45" s="160"/>
      <c r="Q45" s="160"/>
      <c r="R45" s="160"/>
      <c r="S45" s="57"/>
    </row>
    <row r="46" spans="2:21" ht="17.399999999999999" customHeight="1" x14ac:dyDescent="0.25">
      <c r="B46" s="163"/>
      <c r="C46" s="164" t="s">
        <v>59</v>
      </c>
      <c r="D46" s="165"/>
      <c r="E46" s="166"/>
      <c r="F46" s="166"/>
      <c r="G46" s="167"/>
      <c r="H46" s="320"/>
      <c r="I46" s="166"/>
      <c r="J46" s="333"/>
      <c r="K46" s="166"/>
      <c r="L46" s="166"/>
      <c r="M46" s="166"/>
      <c r="N46" s="166"/>
      <c r="O46" s="166"/>
      <c r="P46" s="166"/>
      <c r="Q46" s="166"/>
      <c r="R46" s="166"/>
      <c r="S46" s="168"/>
    </row>
    <row r="47" spans="2:21" ht="13.2" customHeight="1" x14ac:dyDescent="0.25">
      <c r="B47" s="304"/>
      <c r="C47" s="305"/>
      <c r="D47" s="305"/>
      <c r="E47" s="306"/>
      <c r="F47" s="306"/>
      <c r="G47" s="307"/>
      <c r="H47" s="306"/>
      <c r="I47" s="305"/>
      <c r="J47" s="306"/>
      <c r="K47" s="305"/>
      <c r="L47" s="308"/>
      <c r="M47" s="308"/>
      <c r="N47" s="308"/>
      <c r="O47" s="308"/>
      <c r="P47" s="309" t="s">
        <v>60</v>
      </c>
      <c r="Q47" s="309"/>
      <c r="R47" s="306"/>
      <c r="S47" s="310"/>
    </row>
    <row r="49" spans="3:26" ht="18.75" customHeight="1" x14ac:dyDescent="0.25">
      <c r="G49" s="170"/>
      <c r="H49" s="169"/>
      <c r="I49" s="171"/>
      <c r="J49" s="334"/>
      <c r="K49" s="171"/>
      <c r="L49" s="172"/>
      <c r="M49" s="172"/>
      <c r="N49" s="172"/>
    </row>
    <row r="50" spans="3:26" ht="18.75" customHeight="1" x14ac:dyDescent="0.25">
      <c r="C50" s="173"/>
      <c r="D50" s="173"/>
      <c r="G50" s="170"/>
      <c r="H50" s="169"/>
      <c r="I50" s="171"/>
      <c r="J50" s="334"/>
      <c r="K50" s="171"/>
      <c r="L50" s="169"/>
      <c r="M50" s="169"/>
    </row>
    <row r="51" spans="3:26" ht="18.75" customHeight="1" x14ac:dyDescent="0.25">
      <c r="C51" s="173"/>
      <c r="D51" s="173"/>
      <c r="G51" s="170"/>
      <c r="H51" s="169"/>
      <c r="I51" s="171"/>
      <c r="J51" s="334"/>
      <c r="K51" s="171"/>
      <c r="L51" s="169"/>
      <c r="M51" s="169"/>
      <c r="N51" s="169"/>
      <c r="S51" s="174"/>
      <c r="T51" s="174"/>
      <c r="U51" s="174"/>
      <c r="V51" s="174"/>
      <c r="W51" s="174"/>
      <c r="X51" s="174"/>
      <c r="Y51" s="174"/>
      <c r="Z51" s="174"/>
    </row>
    <row r="52" spans="3:26" ht="18.75" customHeight="1" x14ac:dyDescent="0.25">
      <c r="C52" s="173"/>
      <c r="D52" s="173"/>
      <c r="G52" s="170"/>
      <c r="H52" s="169"/>
      <c r="I52" s="171"/>
      <c r="J52" s="334"/>
      <c r="K52" s="171"/>
      <c r="L52" s="169"/>
      <c r="M52" s="169"/>
      <c r="N52" s="169"/>
      <c r="P52" s="44"/>
      <c r="R52" s="175"/>
      <c r="S52" s="174"/>
      <c r="T52" s="174"/>
      <c r="U52" s="174"/>
      <c r="V52" s="174"/>
      <c r="W52" s="174"/>
      <c r="X52" s="174"/>
      <c r="Y52" s="174"/>
      <c r="Z52" s="174"/>
    </row>
    <row r="53" spans="3:26" ht="18.75" customHeight="1" x14ac:dyDescent="0.25">
      <c r="C53" s="173"/>
      <c r="D53" s="173"/>
      <c r="S53" s="174"/>
      <c r="T53" s="174"/>
      <c r="U53" s="174"/>
      <c r="V53" s="174"/>
      <c r="W53" s="174"/>
      <c r="X53" s="174"/>
      <c r="Y53" s="174"/>
      <c r="Z53" s="174"/>
    </row>
    <row r="54" spans="3:26" ht="18.75" customHeight="1" x14ac:dyDescent="0.25">
      <c r="S54" s="174"/>
      <c r="T54" s="174"/>
      <c r="U54" s="174"/>
      <c r="V54" s="174"/>
      <c r="W54" s="174"/>
      <c r="X54" s="174"/>
      <c r="Y54" s="174"/>
      <c r="Z54" s="174"/>
    </row>
    <row r="55" spans="3:26" ht="18.75" customHeight="1" x14ac:dyDescent="0.25">
      <c r="S55" s="174"/>
      <c r="T55" s="176"/>
      <c r="U55" s="174"/>
      <c r="V55" s="174"/>
      <c r="W55" s="174"/>
      <c r="X55" s="174"/>
      <c r="Y55" s="174"/>
      <c r="Z55" s="174"/>
    </row>
    <row r="56" spans="3:26" ht="18.75" customHeight="1" x14ac:dyDescent="0.25">
      <c r="S56" s="174"/>
      <c r="T56" s="177"/>
      <c r="U56" s="174"/>
      <c r="V56" s="174"/>
      <c r="W56" s="174"/>
      <c r="X56" s="174"/>
      <c r="Y56" s="174"/>
      <c r="Z56" s="174"/>
    </row>
    <row r="57" spans="3:26" ht="18.75" customHeight="1" x14ac:dyDescent="0.25">
      <c r="S57" s="174"/>
      <c r="T57" s="178"/>
      <c r="U57" s="174"/>
      <c r="V57" s="174"/>
      <c r="W57" s="174"/>
      <c r="X57" s="174"/>
      <c r="Y57" s="174"/>
      <c r="Z57" s="174"/>
    </row>
    <row r="58" spans="3:26" ht="18.75" customHeight="1" x14ac:dyDescent="0.25">
      <c r="S58" s="174"/>
      <c r="T58" s="178"/>
      <c r="U58" s="174"/>
      <c r="V58" s="174"/>
      <c r="W58" s="174"/>
      <c r="X58" s="174"/>
      <c r="Y58" s="174"/>
      <c r="Z58" s="174"/>
    </row>
    <row r="59" spans="3:26" ht="18.75" customHeight="1" x14ac:dyDescent="0.25">
      <c r="S59" s="174"/>
      <c r="T59" s="178"/>
      <c r="U59" s="174"/>
      <c r="V59" s="174"/>
      <c r="W59" s="174"/>
      <c r="X59" s="174"/>
      <c r="Y59" s="174"/>
      <c r="Z59" s="174"/>
    </row>
    <row r="60" spans="3:26" ht="18.75" customHeight="1" x14ac:dyDescent="0.25">
      <c r="S60" s="174"/>
      <c r="T60" s="178"/>
      <c r="U60" s="174"/>
      <c r="V60" s="174"/>
      <c r="W60" s="174"/>
      <c r="X60" s="174"/>
      <c r="Y60" s="174"/>
      <c r="Z60" s="174"/>
    </row>
    <row r="61" spans="3:26" ht="18.75" customHeight="1" x14ac:dyDescent="0.25">
      <c r="S61" s="174"/>
      <c r="T61" s="178"/>
      <c r="U61" s="174"/>
      <c r="V61" s="174"/>
      <c r="W61" s="174"/>
      <c r="X61" s="174"/>
      <c r="Y61" s="174"/>
      <c r="Z61" s="174"/>
    </row>
    <row r="62" spans="3:26" ht="18.75" customHeight="1" x14ac:dyDescent="0.25">
      <c r="S62" s="174"/>
      <c r="T62" s="178"/>
      <c r="U62" s="174"/>
      <c r="V62" s="174"/>
      <c r="W62" s="174"/>
      <c r="X62" s="174"/>
      <c r="Y62" s="174"/>
      <c r="Z62" s="174"/>
    </row>
    <row r="63" spans="3:26" ht="18.75" customHeight="1" x14ac:dyDescent="0.25">
      <c r="S63" s="174"/>
      <c r="T63" s="178"/>
      <c r="U63" s="174"/>
      <c r="V63" s="174"/>
      <c r="W63" s="174"/>
      <c r="X63" s="174"/>
      <c r="Y63" s="174"/>
      <c r="Z63" s="174"/>
    </row>
    <row r="64" spans="3:26" ht="18.600000000000001" customHeight="1" x14ac:dyDescent="0.25">
      <c r="S64" s="174"/>
      <c r="T64" s="178"/>
      <c r="U64" s="174"/>
      <c r="V64" s="174"/>
      <c r="W64" s="174"/>
      <c r="X64" s="174"/>
      <c r="Y64" s="174"/>
      <c r="Z64" s="174"/>
    </row>
    <row r="65" spans="19:26" ht="18.75" customHeight="1" x14ac:dyDescent="0.25">
      <c r="S65" s="174"/>
      <c r="T65" s="178"/>
      <c r="U65" s="174"/>
      <c r="V65" s="174"/>
      <c r="W65" s="174"/>
      <c r="X65" s="174"/>
      <c r="Y65" s="174"/>
      <c r="Z65" s="174"/>
    </row>
    <row r="66" spans="19:26" ht="18.75" customHeight="1" x14ac:dyDescent="0.25">
      <c r="S66" s="174"/>
      <c r="T66" s="178"/>
      <c r="U66" s="174"/>
      <c r="V66" s="174"/>
      <c r="W66" s="174"/>
      <c r="X66" s="174"/>
      <c r="Y66" s="174"/>
      <c r="Z66" s="174"/>
    </row>
    <row r="67" spans="19:26" ht="18.75" customHeight="1" x14ac:dyDescent="0.25">
      <c r="S67" s="174"/>
      <c r="T67" s="178"/>
      <c r="U67" s="174"/>
      <c r="V67" s="174"/>
      <c r="W67" s="174"/>
      <c r="X67" s="174"/>
      <c r="Y67" s="174"/>
      <c r="Z67" s="174"/>
    </row>
    <row r="68" spans="19:26" ht="18.75" customHeight="1" x14ac:dyDescent="0.25">
      <c r="S68" s="174"/>
      <c r="T68" s="178"/>
      <c r="U68" s="174"/>
      <c r="V68" s="174"/>
      <c r="W68" s="174"/>
      <c r="X68" s="174"/>
      <c r="Y68" s="174"/>
      <c r="Z68" s="174"/>
    </row>
    <row r="69" spans="19:26" ht="18.75" customHeight="1" x14ac:dyDescent="0.25">
      <c r="S69" s="174"/>
      <c r="T69" s="178"/>
      <c r="U69" s="174"/>
      <c r="V69" s="174"/>
      <c r="W69" s="174"/>
      <c r="X69" s="174"/>
      <c r="Y69" s="174"/>
      <c r="Z69" s="174"/>
    </row>
    <row r="70" spans="19:26" ht="18.75" customHeight="1" x14ac:dyDescent="0.25">
      <c r="S70" s="174"/>
      <c r="T70" s="178"/>
      <c r="U70" s="174"/>
      <c r="V70" s="174"/>
      <c r="W70" s="174"/>
      <c r="X70" s="174"/>
      <c r="Y70" s="174"/>
      <c r="Z70" s="174"/>
    </row>
    <row r="71" spans="19:26" ht="18.75" customHeight="1" x14ac:dyDescent="0.25">
      <c r="S71" s="174"/>
      <c r="T71" s="178"/>
      <c r="U71" s="174"/>
      <c r="V71" s="174"/>
      <c r="W71" s="174"/>
      <c r="X71" s="174"/>
      <c r="Y71" s="174"/>
      <c r="Z71" s="174"/>
    </row>
    <row r="72" spans="19:26" ht="18.75" customHeight="1" x14ac:dyDescent="0.25">
      <c r="S72" s="174"/>
      <c r="T72" s="178"/>
      <c r="U72" s="174"/>
      <c r="V72" s="174"/>
      <c r="W72" s="174"/>
      <c r="X72" s="174"/>
      <c r="Y72" s="174"/>
      <c r="Z72" s="174"/>
    </row>
    <row r="73" spans="19:26" ht="18.75" customHeight="1" x14ac:dyDescent="0.25">
      <c r="S73" s="174"/>
      <c r="T73" s="178"/>
      <c r="U73" s="174"/>
      <c r="V73" s="174"/>
      <c r="W73" s="174"/>
      <c r="X73" s="174"/>
      <c r="Y73" s="174"/>
      <c r="Z73" s="174"/>
    </row>
    <row r="74" spans="19:26" ht="18.75" customHeight="1" x14ac:dyDescent="0.25">
      <c r="S74" s="174"/>
      <c r="T74" s="178"/>
      <c r="U74" s="174"/>
      <c r="V74" s="174"/>
      <c r="W74" s="174"/>
      <c r="X74" s="174"/>
      <c r="Y74" s="174"/>
      <c r="Z74" s="174"/>
    </row>
    <row r="75" spans="19:26" ht="18.75" customHeight="1" x14ac:dyDescent="0.25">
      <c r="S75" s="174"/>
      <c r="T75" s="178"/>
      <c r="U75" s="174"/>
      <c r="V75" s="174"/>
      <c r="W75" s="174"/>
      <c r="X75" s="174"/>
      <c r="Y75" s="174"/>
      <c r="Z75" s="174"/>
    </row>
    <row r="76" spans="19:26" ht="18.75" customHeight="1" x14ac:dyDescent="0.25">
      <c r="S76" s="174"/>
      <c r="T76" s="178"/>
      <c r="U76" s="174"/>
      <c r="V76" s="174"/>
      <c r="W76" s="174"/>
      <c r="X76" s="174"/>
      <c r="Y76" s="174"/>
      <c r="Z76" s="174"/>
    </row>
    <row r="77" spans="19:26" ht="18.75" customHeight="1" x14ac:dyDescent="0.25">
      <c r="S77" s="174"/>
      <c r="T77" s="178"/>
      <c r="U77" s="174"/>
      <c r="V77" s="174"/>
      <c r="W77" s="174"/>
      <c r="X77" s="174"/>
      <c r="Y77" s="174"/>
      <c r="Z77" s="174"/>
    </row>
    <row r="78" spans="19:26" ht="18.75" customHeight="1" x14ac:dyDescent="0.25">
      <c r="S78" s="174"/>
      <c r="T78" s="178"/>
      <c r="U78" s="174"/>
      <c r="V78" s="174"/>
      <c r="W78" s="174"/>
      <c r="X78" s="174"/>
      <c r="Y78" s="174"/>
      <c r="Z78" s="174"/>
    </row>
    <row r="79" spans="19:26" ht="18.75" customHeight="1" x14ac:dyDescent="0.25">
      <c r="S79" s="174"/>
      <c r="T79" s="179"/>
      <c r="U79" s="174"/>
      <c r="V79" s="174"/>
      <c r="W79" s="174"/>
      <c r="X79" s="174"/>
      <c r="Y79" s="174"/>
      <c r="Z79" s="174"/>
    </row>
    <row r="80" spans="19:26" ht="18.75" customHeight="1" x14ac:dyDescent="0.25">
      <c r="S80" s="174"/>
      <c r="T80" s="178"/>
      <c r="U80" s="174"/>
      <c r="V80" s="174"/>
      <c r="W80" s="174"/>
      <c r="X80" s="174"/>
      <c r="Y80" s="174"/>
      <c r="Z80" s="174"/>
    </row>
    <row r="81" spans="19:26" ht="18.75" customHeight="1" x14ac:dyDescent="0.25">
      <c r="S81" s="174"/>
      <c r="T81" s="178"/>
      <c r="U81" s="174"/>
      <c r="V81" s="174"/>
      <c r="W81" s="174"/>
      <c r="X81" s="174"/>
      <c r="Y81" s="174"/>
      <c r="Z81" s="174"/>
    </row>
    <row r="82" spans="19:26" ht="18.75" customHeight="1" x14ac:dyDescent="0.25">
      <c r="S82" s="174"/>
      <c r="T82" s="178"/>
      <c r="U82" s="174"/>
      <c r="V82" s="174"/>
      <c r="W82" s="174"/>
      <c r="X82" s="174"/>
      <c r="Y82" s="174"/>
      <c r="Z82" s="174"/>
    </row>
    <row r="83" spans="19:26" ht="18.75" customHeight="1" x14ac:dyDescent="0.25">
      <c r="S83" s="174"/>
      <c r="T83" s="178"/>
      <c r="U83" s="174"/>
      <c r="V83" s="174"/>
      <c r="W83" s="174"/>
      <c r="X83" s="174"/>
      <c r="Y83" s="174"/>
      <c r="Z83" s="174"/>
    </row>
    <row r="84" spans="19:26" ht="18.75" customHeight="1" x14ac:dyDescent="0.25">
      <c r="S84" s="174"/>
      <c r="T84" s="178"/>
      <c r="U84" s="174"/>
      <c r="V84" s="174"/>
      <c r="W84" s="174"/>
      <c r="X84" s="174"/>
      <c r="Y84" s="174"/>
      <c r="Z84" s="174"/>
    </row>
    <row r="85" spans="19:26" ht="18.75" customHeight="1" x14ac:dyDescent="0.25">
      <c r="S85" s="174"/>
      <c r="T85" s="178"/>
      <c r="U85" s="174"/>
      <c r="V85" s="174"/>
      <c r="W85" s="174"/>
      <c r="X85" s="174"/>
      <c r="Y85" s="174"/>
      <c r="Z85" s="174"/>
    </row>
    <row r="86" spans="19:26" ht="18.75" customHeight="1" x14ac:dyDescent="0.25">
      <c r="S86" s="174"/>
      <c r="T86" s="178"/>
      <c r="U86" s="174"/>
      <c r="V86" s="174"/>
      <c r="W86" s="174"/>
      <c r="X86" s="174"/>
      <c r="Y86" s="174"/>
      <c r="Z86" s="174"/>
    </row>
    <row r="87" spans="19:26" ht="18.75" customHeight="1" x14ac:dyDescent="0.25">
      <c r="S87" s="174"/>
      <c r="T87" s="178"/>
      <c r="U87" s="174"/>
      <c r="V87" s="174"/>
      <c r="W87" s="174"/>
      <c r="X87" s="174"/>
      <c r="Y87" s="174"/>
      <c r="Z87" s="174"/>
    </row>
    <row r="88" spans="19:26" ht="18.75" customHeight="1" x14ac:dyDescent="0.25">
      <c r="S88" s="174"/>
      <c r="T88" s="178"/>
      <c r="U88" s="174"/>
      <c r="V88" s="174"/>
      <c r="W88" s="174"/>
      <c r="X88" s="174"/>
      <c r="Y88" s="174"/>
      <c r="Z88" s="174"/>
    </row>
    <row r="89" spans="19:26" ht="18.75" customHeight="1" x14ac:dyDescent="0.25">
      <c r="S89" s="174"/>
      <c r="T89" s="178"/>
      <c r="U89" s="174"/>
      <c r="V89" s="174"/>
      <c r="W89" s="174"/>
      <c r="X89" s="174"/>
      <c r="Y89" s="174"/>
      <c r="Z89" s="174"/>
    </row>
    <row r="90" spans="19:26" ht="18.75" customHeight="1" x14ac:dyDescent="0.25">
      <c r="S90" s="174"/>
      <c r="T90" s="178"/>
      <c r="U90" s="174"/>
      <c r="V90" s="174"/>
      <c r="W90" s="174"/>
      <c r="X90" s="174"/>
      <c r="Y90" s="174"/>
      <c r="Z90" s="174"/>
    </row>
    <row r="91" spans="19:26" ht="18.75" customHeight="1" x14ac:dyDescent="0.25">
      <c r="S91" s="174"/>
      <c r="T91" s="178"/>
      <c r="U91" s="174"/>
      <c r="V91" s="174"/>
      <c r="W91" s="174"/>
      <c r="X91" s="174"/>
      <c r="Y91" s="174"/>
      <c r="Z91" s="174"/>
    </row>
    <row r="92" spans="19:26" ht="18.75" customHeight="1" x14ac:dyDescent="0.25">
      <c r="S92" s="174"/>
      <c r="T92" s="178"/>
      <c r="U92" s="174"/>
      <c r="V92" s="174"/>
      <c r="W92" s="174"/>
      <c r="X92" s="174"/>
      <c r="Y92" s="174"/>
      <c r="Z92" s="174"/>
    </row>
    <row r="93" spans="19:26" ht="18.75" customHeight="1" x14ac:dyDescent="0.25">
      <c r="S93" s="174"/>
      <c r="T93" s="178"/>
      <c r="U93" s="174"/>
      <c r="V93" s="174"/>
      <c r="W93" s="174"/>
      <c r="X93" s="174"/>
      <c r="Y93" s="174"/>
      <c r="Z93" s="174"/>
    </row>
    <row r="94" spans="19:26" ht="18.75" customHeight="1" x14ac:dyDescent="0.25">
      <c r="S94" s="174"/>
      <c r="T94" s="178"/>
      <c r="U94" s="174"/>
      <c r="V94" s="174"/>
      <c r="W94" s="174"/>
      <c r="X94" s="174"/>
      <c r="Y94" s="174"/>
      <c r="Z94" s="174"/>
    </row>
    <row r="95" spans="19:26" ht="18.75" customHeight="1" x14ac:dyDescent="0.25">
      <c r="S95" s="174"/>
      <c r="T95" s="178"/>
      <c r="U95" s="174"/>
      <c r="V95" s="174"/>
      <c r="W95" s="174"/>
      <c r="X95" s="174"/>
      <c r="Y95" s="174"/>
      <c r="Z95" s="174"/>
    </row>
    <row r="96" spans="19:26" ht="18.75" customHeight="1" x14ac:dyDescent="0.25">
      <c r="S96" s="174"/>
      <c r="T96" s="178"/>
      <c r="U96" s="174"/>
      <c r="V96" s="174"/>
      <c r="W96" s="174"/>
      <c r="X96" s="174"/>
      <c r="Y96" s="174"/>
      <c r="Z96" s="174"/>
    </row>
    <row r="97" spans="19:26" ht="18.75" customHeight="1" x14ac:dyDescent="0.25">
      <c r="S97" s="174"/>
      <c r="T97" s="178"/>
      <c r="U97" s="174"/>
      <c r="V97" s="174"/>
      <c r="W97" s="174"/>
      <c r="X97" s="174"/>
      <c r="Y97" s="174"/>
      <c r="Z97" s="174"/>
    </row>
    <row r="98" spans="19:26" ht="18.75" customHeight="1" x14ac:dyDescent="0.25">
      <c r="S98" s="174"/>
      <c r="T98" s="178"/>
      <c r="U98" s="174"/>
      <c r="V98" s="174"/>
      <c r="W98" s="174"/>
      <c r="X98" s="174"/>
      <c r="Y98" s="174"/>
      <c r="Z98" s="174"/>
    </row>
    <row r="99" spans="19:26" ht="18.75" customHeight="1" x14ac:dyDescent="0.25">
      <c r="S99" s="174"/>
      <c r="T99" s="178"/>
      <c r="U99" s="174"/>
      <c r="V99" s="174"/>
      <c r="W99" s="174"/>
      <c r="X99" s="174"/>
      <c r="Y99" s="174"/>
      <c r="Z99" s="174"/>
    </row>
    <row r="100" spans="19:26" ht="18.75" customHeight="1" x14ac:dyDescent="0.25">
      <c r="S100" s="174"/>
      <c r="T100" s="178"/>
      <c r="U100" s="174"/>
      <c r="V100" s="174"/>
      <c r="W100" s="174"/>
      <c r="X100" s="174"/>
      <c r="Y100" s="174"/>
      <c r="Z100" s="174"/>
    </row>
    <row r="101" spans="19:26" ht="18.75" customHeight="1" x14ac:dyDescent="0.25">
      <c r="S101" s="174"/>
      <c r="T101" s="178"/>
      <c r="U101" s="174"/>
      <c r="V101" s="174"/>
      <c r="W101" s="174"/>
      <c r="X101" s="174"/>
      <c r="Y101" s="174"/>
      <c r="Z101" s="174"/>
    </row>
    <row r="102" spans="19:26" ht="18.75" customHeight="1" x14ac:dyDescent="0.25">
      <c r="S102" s="174"/>
      <c r="T102" s="178"/>
      <c r="U102" s="174"/>
      <c r="V102" s="174"/>
      <c r="W102" s="174"/>
      <c r="X102" s="174"/>
      <c r="Y102" s="174"/>
      <c r="Z102" s="174"/>
    </row>
    <row r="103" spans="19:26" ht="18.75" customHeight="1" x14ac:dyDescent="0.25">
      <c r="S103" s="174"/>
      <c r="T103" s="180"/>
      <c r="U103" s="174"/>
      <c r="V103" s="174"/>
      <c r="W103" s="174"/>
      <c r="X103" s="174"/>
      <c r="Y103" s="174"/>
      <c r="Z103" s="174"/>
    </row>
    <row r="104" spans="19:26" ht="18.75" customHeight="1" x14ac:dyDescent="0.25">
      <c r="S104" s="174"/>
      <c r="T104" s="180"/>
      <c r="U104" s="174"/>
      <c r="V104" s="174"/>
      <c r="W104" s="174"/>
      <c r="X104" s="174"/>
      <c r="Y104" s="174"/>
      <c r="Z104" s="174"/>
    </row>
    <row r="105" spans="19:26" ht="18.75" customHeight="1" x14ac:dyDescent="0.25">
      <c r="S105" s="174"/>
      <c r="T105" s="180"/>
      <c r="U105" s="174"/>
      <c r="V105" s="174"/>
      <c r="W105" s="174"/>
      <c r="X105" s="174"/>
      <c r="Y105" s="174"/>
      <c r="Z105" s="174"/>
    </row>
    <row r="106" spans="19:26" ht="18.75" customHeight="1" x14ac:dyDescent="0.25">
      <c r="S106" s="174"/>
      <c r="T106" s="180"/>
      <c r="U106" s="174"/>
      <c r="V106" s="174"/>
      <c r="W106" s="174"/>
      <c r="X106" s="174"/>
      <c r="Y106" s="174"/>
      <c r="Z106" s="174"/>
    </row>
    <row r="107" spans="19:26" ht="18.75" customHeight="1" x14ac:dyDescent="0.25">
      <c r="S107" s="174"/>
      <c r="T107" s="180"/>
      <c r="U107" s="174"/>
      <c r="V107" s="174"/>
      <c r="W107" s="174"/>
      <c r="X107" s="174"/>
      <c r="Y107" s="174"/>
      <c r="Z107" s="174"/>
    </row>
    <row r="108" spans="19:26" ht="18.75" customHeight="1" x14ac:dyDescent="0.25">
      <c r="S108" s="174"/>
      <c r="T108" s="180"/>
      <c r="U108" s="174"/>
      <c r="V108" s="174"/>
      <c r="W108" s="174"/>
      <c r="X108" s="174"/>
      <c r="Y108" s="174"/>
      <c r="Z108" s="174"/>
    </row>
    <row r="109" spans="19:26" ht="18.75" customHeight="1" x14ac:dyDescent="0.25">
      <c r="S109" s="174"/>
      <c r="T109" s="180"/>
      <c r="U109" s="174"/>
      <c r="V109" s="174"/>
      <c r="W109" s="174"/>
      <c r="X109" s="174"/>
      <c r="Y109" s="174"/>
      <c r="Z109" s="174"/>
    </row>
    <row r="110" spans="19:26" ht="18.75" customHeight="1" x14ac:dyDescent="0.25">
      <c r="S110" s="174"/>
      <c r="T110" s="180"/>
      <c r="U110" s="174"/>
      <c r="V110" s="174"/>
      <c r="W110" s="174"/>
      <c r="X110" s="174"/>
      <c r="Y110" s="174"/>
      <c r="Z110" s="174"/>
    </row>
    <row r="111" spans="19:26" ht="18.75" customHeight="1" x14ac:dyDescent="0.25">
      <c r="S111" s="174"/>
      <c r="T111" s="180"/>
      <c r="U111" s="174"/>
      <c r="V111" s="174"/>
      <c r="W111" s="174"/>
      <c r="X111" s="174"/>
      <c r="Y111" s="174"/>
      <c r="Z111" s="174"/>
    </row>
    <row r="112" spans="19:26" ht="18.75" customHeight="1" x14ac:dyDescent="0.25">
      <c r="S112" s="174"/>
      <c r="T112" s="180"/>
      <c r="U112" s="174"/>
      <c r="V112" s="174"/>
      <c r="W112" s="174"/>
      <c r="X112" s="174"/>
      <c r="Y112" s="174"/>
      <c r="Z112" s="174"/>
    </row>
    <row r="113" spans="19:26" ht="18.75" customHeight="1" x14ac:dyDescent="0.25">
      <c r="S113" s="174"/>
      <c r="T113" s="180"/>
      <c r="U113" s="174"/>
      <c r="V113" s="174"/>
      <c r="W113" s="174"/>
      <c r="X113" s="174"/>
      <c r="Y113" s="174"/>
      <c r="Z113" s="174"/>
    </row>
    <row r="114" spans="19:26" ht="18.75" customHeight="1" x14ac:dyDescent="0.25">
      <c r="S114" s="174"/>
      <c r="T114" s="180"/>
      <c r="U114" s="174"/>
      <c r="V114" s="174"/>
      <c r="W114" s="174"/>
      <c r="X114" s="174"/>
      <c r="Y114" s="174"/>
      <c r="Z114" s="174"/>
    </row>
    <row r="115" spans="19:26" ht="18.75" customHeight="1" x14ac:dyDescent="0.25">
      <c r="S115" s="174"/>
      <c r="T115" s="180"/>
      <c r="U115" s="174"/>
      <c r="V115" s="174"/>
      <c r="W115" s="174"/>
      <c r="X115" s="174"/>
      <c r="Y115" s="174"/>
      <c r="Z115" s="174"/>
    </row>
    <row r="116" spans="19:26" ht="18.75" customHeight="1" x14ac:dyDescent="0.25">
      <c r="S116" s="174"/>
      <c r="T116" s="180"/>
      <c r="U116" s="174"/>
      <c r="V116" s="174"/>
      <c r="W116" s="174"/>
      <c r="X116" s="174"/>
      <c r="Y116" s="174"/>
      <c r="Z116" s="174"/>
    </row>
    <row r="117" spans="19:26" ht="18.75" customHeight="1" x14ac:dyDescent="0.25">
      <c r="S117" s="174"/>
      <c r="T117" s="180"/>
      <c r="U117" s="174"/>
      <c r="V117" s="174"/>
      <c r="W117" s="174"/>
      <c r="X117" s="174"/>
      <c r="Y117" s="174"/>
      <c r="Z117" s="174"/>
    </row>
    <row r="118" spans="19:26" ht="18.75" customHeight="1" x14ac:dyDescent="0.25">
      <c r="S118" s="174"/>
      <c r="T118" s="180"/>
      <c r="U118" s="174"/>
      <c r="V118" s="174"/>
      <c r="W118" s="174"/>
      <c r="X118" s="174"/>
      <c r="Y118" s="174"/>
      <c r="Z118" s="174"/>
    </row>
    <row r="119" spans="19:26" ht="18.75" customHeight="1" x14ac:dyDescent="0.25">
      <c r="S119" s="174"/>
      <c r="T119" s="180"/>
      <c r="U119" s="174"/>
      <c r="V119" s="174"/>
      <c r="W119" s="174"/>
      <c r="X119" s="174"/>
      <c r="Y119" s="174"/>
      <c r="Z119" s="174"/>
    </row>
    <row r="120" spans="19:26" ht="18.75" customHeight="1" x14ac:dyDescent="0.25">
      <c r="S120" s="174"/>
      <c r="T120" s="180"/>
      <c r="U120" s="174"/>
      <c r="V120" s="174"/>
      <c r="W120" s="174"/>
      <c r="X120" s="174"/>
      <c r="Y120" s="174"/>
      <c r="Z120" s="174"/>
    </row>
    <row r="121" spans="19:26" ht="18.75" customHeight="1" x14ac:dyDescent="0.25">
      <c r="S121" s="174"/>
      <c r="T121" s="180"/>
      <c r="U121" s="174"/>
      <c r="V121" s="174"/>
      <c r="W121" s="174"/>
      <c r="X121" s="174"/>
      <c r="Y121" s="174"/>
      <c r="Z121" s="174"/>
    </row>
    <row r="122" spans="19:26" ht="18.75" customHeight="1" x14ac:dyDescent="0.25">
      <c r="S122" s="174"/>
      <c r="T122" s="180"/>
      <c r="U122" s="174"/>
      <c r="V122" s="174"/>
      <c r="W122" s="174"/>
      <c r="X122" s="174"/>
      <c r="Y122" s="174"/>
      <c r="Z122" s="174"/>
    </row>
    <row r="123" spans="19:26" ht="18.75" customHeight="1" x14ac:dyDescent="0.25">
      <c r="S123" s="174"/>
      <c r="T123" s="180"/>
      <c r="U123" s="174"/>
      <c r="V123" s="174"/>
      <c r="W123" s="174"/>
      <c r="X123" s="174"/>
      <c r="Y123" s="174"/>
      <c r="Z123" s="174"/>
    </row>
    <row r="124" spans="19:26" ht="18.75" customHeight="1" x14ac:dyDescent="0.25">
      <c r="S124" s="174"/>
      <c r="T124" s="180"/>
      <c r="U124" s="174"/>
      <c r="V124" s="174"/>
      <c r="W124" s="174"/>
      <c r="X124" s="174"/>
      <c r="Y124" s="174"/>
      <c r="Z124" s="174"/>
    </row>
    <row r="125" spans="19:26" ht="18.75" customHeight="1" x14ac:dyDescent="0.25">
      <c r="S125" s="174"/>
      <c r="T125" s="178"/>
      <c r="U125" s="174"/>
      <c r="V125" s="174"/>
      <c r="W125" s="174"/>
      <c r="X125" s="174"/>
      <c r="Y125" s="174"/>
      <c r="Z125" s="174"/>
    </row>
    <row r="126" spans="19:26" ht="18.75" customHeight="1" x14ac:dyDescent="0.25">
      <c r="S126" s="174"/>
      <c r="T126" s="178"/>
      <c r="U126" s="174"/>
      <c r="V126" s="174"/>
      <c r="W126" s="174"/>
      <c r="X126" s="174"/>
      <c r="Y126" s="174"/>
      <c r="Z126" s="174"/>
    </row>
    <row r="127" spans="19:26" ht="18.75" customHeight="1" x14ac:dyDescent="0.25">
      <c r="S127" s="174"/>
      <c r="T127" s="178"/>
      <c r="U127" s="174"/>
      <c r="V127" s="174"/>
      <c r="W127" s="174"/>
      <c r="X127" s="174"/>
      <c r="Y127" s="174"/>
      <c r="Z127" s="174"/>
    </row>
    <row r="128" spans="19:26" ht="18.75" customHeight="1" x14ac:dyDescent="0.25">
      <c r="S128" s="174"/>
      <c r="T128" s="178"/>
      <c r="U128" s="174"/>
      <c r="V128" s="174"/>
      <c r="W128" s="174"/>
      <c r="X128" s="174"/>
      <c r="Y128" s="174"/>
      <c r="Z128" s="174"/>
    </row>
    <row r="129" spans="19:26" ht="18.75" customHeight="1" x14ac:dyDescent="0.25">
      <c r="S129" s="174"/>
      <c r="T129" s="178"/>
      <c r="U129" s="174"/>
      <c r="V129" s="174"/>
      <c r="W129" s="174"/>
      <c r="X129" s="174"/>
      <c r="Y129" s="174"/>
      <c r="Z129" s="174"/>
    </row>
    <row r="130" spans="19:26" ht="18.75" customHeight="1" x14ac:dyDescent="0.25">
      <c r="S130" s="174"/>
      <c r="T130" s="178"/>
      <c r="U130" s="174"/>
      <c r="V130" s="174"/>
      <c r="W130" s="174"/>
      <c r="X130" s="174"/>
      <c r="Y130" s="174"/>
      <c r="Z130" s="174"/>
    </row>
    <row r="131" spans="19:26" ht="18.75" customHeight="1" x14ac:dyDescent="0.25">
      <c r="S131" s="174"/>
      <c r="T131" s="178"/>
      <c r="U131" s="174"/>
      <c r="V131" s="174"/>
      <c r="W131" s="174"/>
      <c r="X131" s="174"/>
      <c r="Y131" s="174"/>
      <c r="Z131" s="174"/>
    </row>
    <row r="132" spans="19:26" ht="18.75" customHeight="1" x14ac:dyDescent="0.25">
      <c r="S132" s="174"/>
      <c r="T132" s="178"/>
      <c r="U132" s="174"/>
      <c r="V132" s="174"/>
      <c r="W132" s="174"/>
      <c r="X132" s="174"/>
      <c r="Y132" s="174"/>
      <c r="Z132" s="174"/>
    </row>
    <row r="133" spans="19:26" ht="18.75" customHeight="1" x14ac:dyDescent="0.25">
      <c r="S133" s="174"/>
      <c r="T133" s="178"/>
      <c r="U133" s="174"/>
      <c r="V133" s="174"/>
      <c r="W133" s="174"/>
      <c r="X133" s="174"/>
      <c r="Y133" s="174"/>
      <c r="Z133" s="174"/>
    </row>
    <row r="134" spans="19:26" ht="18.75" customHeight="1" x14ac:dyDescent="0.25">
      <c r="S134" s="174"/>
      <c r="T134" s="178"/>
      <c r="U134" s="174"/>
      <c r="V134" s="174"/>
      <c r="W134" s="174"/>
      <c r="X134" s="174"/>
      <c r="Y134" s="174"/>
      <c r="Z134" s="174"/>
    </row>
    <row r="135" spans="19:26" ht="18.75" customHeight="1" x14ac:dyDescent="0.25">
      <c r="S135" s="174"/>
      <c r="T135" s="178"/>
      <c r="U135" s="174"/>
      <c r="V135" s="174"/>
      <c r="W135" s="174"/>
      <c r="X135" s="174"/>
      <c r="Y135" s="174"/>
      <c r="Z135" s="174"/>
    </row>
    <row r="136" spans="19:26" ht="18.75" customHeight="1" x14ac:dyDescent="0.25">
      <c r="S136" s="174"/>
      <c r="T136" s="178"/>
      <c r="U136" s="174"/>
      <c r="V136" s="174"/>
      <c r="W136" s="174"/>
      <c r="X136" s="174"/>
      <c r="Y136" s="174"/>
      <c r="Z136" s="174"/>
    </row>
    <row r="137" spans="19:26" ht="18.75" customHeight="1" x14ac:dyDescent="0.25">
      <c r="S137" s="174"/>
      <c r="T137" s="178"/>
      <c r="U137" s="174"/>
      <c r="V137" s="174"/>
      <c r="W137" s="174"/>
      <c r="X137" s="174"/>
      <c r="Y137" s="174"/>
      <c r="Z137" s="174"/>
    </row>
    <row r="138" spans="19:26" ht="18.75" customHeight="1" x14ac:dyDescent="0.25">
      <c r="S138" s="174"/>
      <c r="T138" s="178"/>
      <c r="U138" s="174"/>
      <c r="V138" s="174"/>
      <c r="W138" s="174"/>
      <c r="X138" s="174"/>
      <c r="Y138" s="174"/>
      <c r="Z138" s="174"/>
    </row>
    <row r="139" spans="19:26" ht="18.75" customHeight="1" x14ac:dyDescent="0.25">
      <c r="S139" s="174"/>
      <c r="T139" s="178"/>
      <c r="U139" s="174"/>
      <c r="V139" s="174"/>
      <c r="W139" s="174"/>
      <c r="X139" s="174"/>
      <c r="Y139" s="174"/>
      <c r="Z139" s="174"/>
    </row>
    <row r="140" spans="19:26" ht="18.75" customHeight="1" x14ac:dyDescent="0.25">
      <c r="S140" s="174"/>
      <c r="T140" s="178"/>
      <c r="U140" s="174"/>
      <c r="V140" s="174"/>
      <c r="W140" s="174"/>
      <c r="X140" s="174"/>
      <c r="Y140" s="174"/>
      <c r="Z140" s="174"/>
    </row>
    <row r="141" spans="19:26" ht="18.75" customHeight="1" x14ac:dyDescent="0.25">
      <c r="S141" s="174"/>
      <c r="T141" s="178"/>
      <c r="U141" s="174"/>
      <c r="V141" s="174"/>
      <c r="W141" s="174"/>
      <c r="X141" s="174"/>
      <c r="Y141" s="174"/>
      <c r="Z141" s="174"/>
    </row>
    <row r="142" spans="19:26" ht="18.75" customHeight="1" x14ac:dyDescent="0.25">
      <c r="S142" s="174"/>
      <c r="T142" s="178"/>
      <c r="U142" s="174"/>
      <c r="V142" s="174"/>
      <c r="W142" s="174"/>
      <c r="X142" s="174"/>
      <c r="Y142" s="174"/>
      <c r="Z142" s="174"/>
    </row>
    <row r="143" spans="19:26" ht="18.75" customHeight="1" x14ac:dyDescent="0.25">
      <c r="S143" s="174"/>
      <c r="T143" s="178"/>
      <c r="U143" s="174"/>
      <c r="V143" s="174"/>
      <c r="W143" s="174"/>
      <c r="X143" s="174"/>
      <c r="Y143" s="174"/>
      <c r="Z143" s="174"/>
    </row>
    <row r="144" spans="19:26" ht="18.75" customHeight="1" x14ac:dyDescent="0.25">
      <c r="S144" s="174"/>
      <c r="T144" s="178"/>
      <c r="U144" s="174"/>
      <c r="V144" s="174"/>
      <c r="W144" s="174"/>
      <c r="X144" s="174"/>
      <c r="Y144" s="174"/>
      <c r="Z144" s="174"/>
    </row>
    <row r="145" spans="19:26" ht="18.75" customHeight="1" x14ac:dyDescent="0.25">
      <c r="S145" s="174"/>
      <c r="T145" s="178"/>
      <c r="U145" s="174"/>
      <c r="V145" s="174"/>
      <c r="W145" s="174"/>
      <c r="X145" s="174"/>
      <c r="Y145" s="174"/>
      <c r="Z145" s="174"/>
    </row>
    <row r="146" spans="19:26" ht="18.75" customHeight="1" x14ac:dyDescent="0.25">
      <c r="S146" s="174"/>
      <c r="T146" s="178"/>
      <c r="U146" s="174"/>
      <c r="V146" s="174"/>
      <c r="W146" s="174"/>
      <c r="X146" s="174"/>
      <c r="Y146" s="174"/>
      <c r="Z146" s="174"/>
    </row>
    <row r="147" spans="19:26" ht="18.75" customHeight="1" x14ac:dyDescent="0.25">
      <c r="S147" s="174"/>
      <c r="T147" s="178"/>
      <c r="U147" s="174"/>
      <c r="V147" s="174"/>
      <c r="W147" s="174"/>
      <c r="X147" s="174"/>
      <c r="Y147" s="174"/>
      <c r="Z147" s="174"/>
    </row>
  </sheetData>
  <mergeCells count="51">
    <mergeCell ref="Q43:R43"/>
    <mergeCell ref="C9:R9"/>
    <mergeCell ref="Q38:R38"/>
    <mergeCell ref="Q42:R42"/>
    <mergeCell ref="Q39:R39"/>
    <mergeCell ref="Q40:R40"/>
    <mergeCell ref="Q41:R41"/>
    <mergeCell ref="C3:E6"/>
    <mergeCell ref="G3:O6"/>
    <mergeCell ref="Q3:R6"/>
    <mergeCell ref="C7:R7"/>
    <mergeCell ref="C8:R8"/>
    <mergeCell ref="K10:L10"/>
    <mergeCell ref="M10:P10"/>
    <mergeCell ref="Q10:R10"/>
    <mergeCell ref="K11:L14"/>
    <mergeCell ref="O11:P14"/>
    <mergeCell ref="G16:I16"/>
    <mergeCell ref="K15:L15"/>
    <mergeCell ref="M15:N15"/>
    <mergeCell ref="O15:P15"/>
    <mergeCell ref="K16:L16"/>
    <mergeCell ref="M16:N16"/>
    <mergeCell ref="O16:P16"/>
    <mergeCell ref="C17:C19"/>
    <mergeCell ref="D17:F19"/>
    <mergeCell ref="G17:G19"/>
    <mergeCell ref="H17:H19"/>
    <mergeCell ref="I17:I19"/>
    <mergeCell ref="D28:E28"/>
    <mergeCell ref="K17:M17"/>
    <mergeCell ref="N17:P17"/>
    <mergeCell ref="Q17:Q18"/>
    <mergeCell ref="R17:R19"/>
    <mergeCell ref="D20:E20"/>
    <mergeCell ref="D21:E21"/>
    <mergeCell ref="J17:J18"/>
    <mergeCell ref="D22:E22"/>
    <mergeCell ref="D23:E23"/>
    <mergeCell ref="D24:E24"/>
    <mergeCell ref="D26:F26"/>
    <mergeCell ref="D27:E27"/>
    <mergeCell ref="Q37:R37"/>
    <mergeCell ref="O38:P38"/>
    <mergeCell ref="O39:P42"/>
    <mergeCell ref="D29:E29"/>
    <mergeCell ref="D30:E30"/>
    <mergeCell ref="D33:E33"/>
    <mergeCell ref="D34:E34"/>
    <mergeCell ref="C35:I35"/>
    <mergeCell ref="O37:P37"/>
  </mergeCells>
  <printOptions horizontalCentered="1"/>
  <pageMargins left="0.19685039370078741" right="0.33" top="0.59055118110236227" bottom="0" header="0" footer="0"/>
  <pageSetup paperSize="9" scale="50" orientation="landscape" horizontalDpi="360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F7C8-17FC-4AF6-945B-808B5F7BB609}">
  <dimension ref="B2:K37"/>
  <sheetViews>
    <sheetView topLeftCell="A7" workbookViewId="0">
      <selection activeCell="O22" sqref="O22:O23"/>
    </sheetView>
  </sheetViews>
  <sheetFormatPr defaultRowHeight="14.4" x14ac:dyDescent="0.3"/>
  <cols>
    <col min="1" max="1" width="8.88671875" customWidth="1"/>
    <col min="2" max="2" width="1" customWidth="1"/>
    <col min="3" max="3" width="5.88671875" customWidth="1"/>
    <col min="4" max="4" width="12.6640625" customWidth="1"/>
    <col min="5" max="5" width="1.77734375" customWidth="1"/>
    <col min="6" max="6" width="8.5546875" customWidth="1"/>
    <col min="7" max="7" width="23.21875" customWidth="1"/>
    <col min="8" max="9" width="9.6640625" style="3" customWidth="1"/>
    <col min="10" max="10" width="23.77734375" style="3" customWidth="1"/>
    <col min="11" max="11" width="1.33203125" customWidth="1"/>
    <col min="12" max="12" width="6.6640625" customWidth="1"/>
  </cols>
  <sheetData>
    <row r="2" spans="2:11" ht="7.2" customHeight="1" thickBot="1" x14ac:dyDescent="0.35"/>
    <row r="3" spans="2:11" ht="6" customHeight="1" x14ac:dyDescent="0.3">
      <c r="B3" s="14"/>
      <c r="C3" s="15"/>
      <c r="D3" s="15"/>
      <c r="E3" s="15"/>
      <c r="F3" s="15"/>
      <c r="G3" s="15"/>
      <c r="H3" s="16"/>
      <c r="I3" s="16"/>
      <c r="J3" s="16"/>
      <c r="K3" s="17"/>
    </row>
    <row r="4" spans="2:11" ht="25.8" customHeight="1" x14ac:dyDescent="0.3">
      <c r="B4" s="18"/>
      <c r="C4" s="454"/>
      <c r="D4" s="454"/>
      <c r="E4" s="455" t="s">
        <v>13</v>
      </c>
      <c r="F4" s="456"/>
      <c r="G4" s="456"/>
      <c r="H4" s="456"/>
      <c r="I4" s="457"/>
      <c r="J4" s="454"/>
      <c r="K4" s="19"/>
    </row>
    <row r="5" spans="2:11" ht="14.4" customHeight="1" x14ac:dyDescent="0.3">
      <c r="B5" s="18"/>
      <c r="C5" s="454"/>
      <c r="D5" s="454"/>
      <c r="E5" s="458"/>
      <c r="F5" s="459"/>
      <c r="G5" s="459"/>
      <c r="H5" s="459"/>
      <c r="I5" s="460"/>
      <c r="J5" s="454"/>
      <c r="K5" s="19"/>
    </row>
    <row r="6" spans="2:11" ht="7.8" customHeight="1" x14ac:dyDescent="0.3">
      <c r="B6" s="18"/>
      <c r="C6" s="454"/>
      <c r="D6" s="454"/>
      <c r="E6" s="458"/>
      <c r="F6" s="459"/>
      <c r="G6" s="459"/>
      <c r="H6" s="459"/>
      <c r="I6" s="460"/>
      <c r="J6" s="454"/>
      <c r="K6" s="19"/>
    </row>
    <row r="7" spans="2:11" ht="5.4" customHeight="1" x14ac:dyDescent="0.3">
      <c r="B7" s="18"/>
      <c r="C7" s="454"/>
      <c r="D7" s="454"/>
      <c r="E7" s="461"/>
      <c r="F7" s="462"/>
      <c r="G7" s="462"/>
      <c r="H7" s="462"/>
      <c r="I7" s="463"/>
      <c r="J7" s="454"/>
      <c r="K7" s="19"/>
    </row>
    <row r="8" spans="2:11" x14ac:dyDescent="0.3">
      <c r="B8" s="18"/>
      <c r="C8" s="7"/>
      <c r="D8" s="8"/>
      <c r="E8" s="8"/>
      <c r="F8" s="8"/>
      <c r="G8" s="8"/>
      <c r="H8" s="8"/>
      <c r="I8" s="8"/>
      <c r="J8" s="9"/>
      <c r="K8" s="19"/>
    </row>
    <row r="9" spans="2:11" x14ac:dyDescent="0.3">
      <c r="B9" s="18"/>
      <c r="C9" s="464" t="s">
        <v>8</v>
      </c>
      <c r="D9" s="465"/>
      <c r="E9" s="11" t="s">
        <v>12</v>
      </c>
      <c r="F9" s="39">
        <v>30000</v>
      </c>
      <c r="J9" s="12"/>
      <c r="K9" s="19"/>
    </row>
    <row r="10" spans="2:11" x14ac:dyDescent="0.3">
      <c r="B10" s="18"/>
      <c r="C10" s="464" t="s">
        <v>9</v>
      </c>
      <c r="D10" s="465"/>
      <c r="E10" s="11" t="s">
        <v>12</v>
      </c>
      <c r="F10" t="s">
        <v>18</v>
      </c>
      <c r="J10" s="12"/>
      <c r="K10" s="19"/>
    </row>
    <row r="11" spans="2:11" x14ac:dyDescent="0.3">
      <c r="B11" s="18"/>
      <c r="C11" s="464" t="s">
        <v>10</v>
      </c>
      <c r="D11" s="465"/>
      <c r="E11" s="11" t="s">
        <v>12</v>
      </c>
      <c r="F11" s="11" t="s">
        <v>23</v>
      </c>
      <c r="J11" s="12"/>
      <c r="K11" s="19"/>
    </row>
    <row r="12" spans="2:11" x14ac:dyDescent="0.3">
      <c r="B12" s="18"/>
      <c r="C12" s="10" t="s">
        <v>24</v>
      </c>
      <c r="D12" s="11"/>
      <c r="E12" s="11" t="s">
        <v>12</v>
      </c>
      <c r="F12" s="11" t="s">
        <v>25</v>
      </c>
      <c r="J12" s="12"/>
      <c r="K12" s="19"/>
    </row>
    <row r="13" spans="2:11" x14ac:dyDescent="0.3">
      <c r="B13" s="18"/>
      <c r="C13" s="464" t="s">
        <v>11</v>
      </c>
      <c r="D13" s="465"/>
      <c r="E13" s="11" t="s">
        <v>12</v>
      </c>
      <c r="F13" s="11" t="s">
        <v>64</v>
      </c>
      <c r="J13" s="12"/>
      <c r="K13" s="19"/>
    </row>
    <row r="14" spans="2:11" ht="5.4" customHeight="1" x14ac:dyDescent="0.3">
      <c r="B14" s="18"/>
      <c r="C14" s="10"/>
      <c r="D14" s="11"/>
      <c r="E14" s="11"/>
      <c r="F14" s="11"/>
      <c r="J14" s="12"/>
      <c r="K14" s="19"/>
    </row>
    <row r="15" spans="2:11" s="2" customFormat="1" x14ac:dyDescent="0.3">
      <c r="B15" s="20"/>
      <c r="C15" s="4" t="s">
        <v>5</v>
      </c>
      <c r="D15" s="451" t="s">
        <v>15</v>
      </c>
      <c r="E15" s="451"/>
      <c r="F15" s="451"/>
      <c r="G15" s="451"/>
      <c r="H15" s="4" t="s">
        <v>6</v>
      </c>
      <c r="I15" s="4" t="s">
        <v>16</v>
      </c>
      <c r="J15" s="4" t="s">
        <v>7</v>
      </c>
      <c r="K15" s="21"/>
    </row>
    <row r="16" spans="2:11" ht="14.4" customHeight="1" x14ac:dyDescent="0.3">
      <c r="B16" s="18"/>
      <c r="C16" s="5"/>
      <c r="D16" s="452"/>
      <c r="E16" s="453"/>
      <c r="F16" s="453"/>
      <c r="G16" s="40"/>
      <c r="H16" s="6"/>
      <c r="I16" s="6"/>
      <c r="J16" s="6"/>
      <c r="K16" s="19"/>
    </row>
    <row r="17" spans="2:11" x14ac:dyDescent="0.3">
      <c r="B17" s="18"/>
      <c r="C17" s="6">
        <v>1</v>
      </c>
      <c r="D17" s="475" t="s">
        <v>19</v>
      </c>
      <c r="E17" s="476"/>
      <c r="F17" s="476"/>
      <c r="G17" s="40" t="s">
        <v>63</v>
      </c>
      <c r="H17" s="6">
        <v>1</v>
      </c>
      <c r="I17" s="6" t="s">
        <v>20</v>
      </c>
      <c r="J17" s="41" t="s">
        <v>21</v>
      </c>
      <c r="K17" s="19"/>
    </row>
    <row r="18" spans="2:11" x14ac:dyDescent="0.3">
      <c r="B18" s="18"/>
      <c r="C18" s="5"/>
      <c r="D18" s="452"/>
      <c r="E18" s="453"/>
      <c r="F18" s="453"/>
      <c r="G18" s="40"/>
      <c r="H18" s="6"/>
      <c r="I18" s="6"/>
      <c r="J18" s="6"/>
      <c r="K18" s="19"/>
    </row>
    <row r="19" spans="2:11" x14ac:dyDescent="0.3">
      <c r="B19" s="18"/>
      <c r="C19" s="5"/>
      <c r="D19" s="452"/>
      <c r="E19" s="453"/>
      <c r="F19" s="453"/>
      <c r="G19" s="40"/>
      <c r="H19" s="6"/>
      <c r="I19" s="6"/>
      <c r="J19" s="6"/>
      <c r="K19" s="19"/>
    </row>
    <row r="20" spans="2:11" x14ac:dyDescent="0.3">
      <c r="B20" s="18"/>
      <c r="C20" s="5"/>
      <c r="D20" s="452"/>
      <c r="E20" s="453"/>
      <c r="F20" s="453"/>
      <c r="G20" s="40"/>
      <c r="H20" s="6"/>
      <c r="I20" s="6"/>
      <c r="J20" s="6"/>
      <c r="K20" s="19"/>
    </row>
    <row r="21" spans="2:11" x14ac:dyDescent="0.3">
      <c r="B21" s="18"/>
      <c r="C21" s="5"/>
      <c r="D21" s="452"/>
      <c r="E21" s="453"/>
      <c r="F21" s="453"/>
      <c r="G21" s="40"/>
      <c r="H21" s="6"/>
      <c r="I21" s="6"/>
      <c r="J21" s="6"/>
      <c r="K21" s="19"/>
    </row>
    <row r="22" spans="2:11" x14ac:dyDescent="0.3">
      <c r="B22" s="18"/>
      <c r="C22" s="5"/>
      <c r="D22" s="452"/>
      <c r="E22" s="453"/>
      <c r="F22" s="453"/>
      <c r="G22" s="40"/>
      <c r="H22" s="6"/>
      <c r="I22" s="6"/>
      <c r="J22" s="6"/>
      <c r="K22" s="19"/>
    </row>
    <row r="23" spans="2:11" x14ac:dyDescent="0.3">
      <c r="B23" s="18"/>
      <c r="C23" s="5"/>
      <c r="D23" s="452"/>
      <c r="E23" s="453"/>
      <c r="F23" s="453"/>
      <c r="G23" s="40"/>
      <c r="H23" s="6"/>
      <c r="I23" s="6"/>
      <c r="J23" s="6"/>
      <c r="K23" s="19"/>
    </row>
    <row r="24" spans="2:11" x14ac:dyDescent="0.3">
      <c r="B24" s="18"/>
      <c r="C24" s="5"/>
      <c r="D24" s="452"/>
      <c r="E24" s="453"/>
      <c r="F24" s="453"/>
      <c r="G24" s="40"/>
      <c r="H24" s="6"/>
      <c r="I24" s="6"/>
      <c r="J24" s="6"/>
      <c r="K24" s="19"/>
    </row>
    <row r="25" spans="2:11" x14ac:dyDescent="0.3">
      <c r="B25" s="18"/>
      <c r="C25" s="5"/>
      <c r="D25" s="452"/>
      <c r="E25" s="453"/>
      <c r="F25" s="453"/>
      <c r="G25" s="40"/>
      <c r="H25" s="6"/>
      <c r="I25" s="6"/>
      <c r="J25" s="6"/>
      <c r="K25" s="19"/>
    </row>
    <row r="26" spans="2:11" x14ac:dyDescent="0.3">
      <c r="B26" s="18"/>
      <c r="C26" s="5"/>
      <c r="D26" s="452"/>
      <c r="E26" s="453"/>
      <c r="F26" s="453"/>
      <c r="G26" s="40"/>
      <c r="H26" s="6"/>
      <c r="I26" s="6"/>
      <c r="J26" s="6"/>
      <c r="K26" s="19"/>
    </row>
    <row r="27" spans="2:11" x14ac:dyDescent="0.3">
      <c r="B27" s="18"/>
      <c r="C27" s="5"/>
      <c r="D27" s="452"/>
      <c r="E27" s="453"/>
      <c r="F27" s="453"/>
      <c r="G27" s="40"/>
      <c r="H27" s="6"/>
      <c r="I27" s="6"/>
      <c r="J27" s="6"/>
      <c r="K27" s="19"/>
    </row>
    <row r="28" spans="2:11" x14ac:dyDescent="0.3">
      <c r="B28" s="18"/>
      <c r="C28" s="5"/>
      <c r="D28" s="452"/>
      <c r="E28" s="453"/>
      <c r="F28" s="453"/>
      <c r="G28" s="40"/>
      <c r="H28" s="6"/>
      <c r="I28" s="6"/>
      <c r="J28" s="6"/>
      <c r="K28" s="19"/>
    </row>
    <row r="29" spans="2:11" x14ac:dyDescent="0.3">
      <c r="B29" s="18"/>
      <c r="C29" s="5"/>
      <c r="D29" s="452"/>
      <c r="E29" s="453"/>
      <c r="F29" s="453"/>
      <c r="G29" s="40"/>
      <c r="H29" s="6"/>
      <c r="I29" s="6"/>
      <c r="J29" s="6"/>
      <c r="K29" s="19"/>
    </row>
    <row r="30" spans="2:11" ht="6" customHeight="1" x14ac:dyDescent="0.3">
      <c r="B30" s="18"/>
      <c r="K30" s="19"/>
    </row>
    <row r="31" spans="2:11" x14ac:dyDescent="0.3">
      <c r="B31" s="18"/>
      <c r="C31" s="466" t="s">
        <v>22</v>
      </c>
      <c r="D31" s="467"/>
      <c r="E31" s="467"/>
      <c r="F31" s="467"/>
      <c r="G31" s="467"/>
      <c r="H31" s="467"/>
      <c r="I31" s="468"/>
      <c r="J31" s="13" t="s">
        <v>14</v>
      </c>
      <c r="K31" s="19"/>
    </row>
    <row r="32" spans="2:11" ht="91.2" customHeight="1" x14ac:dyDescent="0.3">
      <c r="B32" s="18"/>
      <c r="C32" s="469"/>
      <c r="D32" s="470"/>
      <c r="E32" s="470"/>
      <c r="F32" s="470"/>
      <c r="G32" s="470"/>
      <c r="H32" s="470"/>
      <c r="I32" s="471"/>
      <c r="J32" s="13" t="s">
        <v>26</v>
      </c>
      <c r="K32" s="19"/>
    </row>
    <row r="33" spans="2:11" x14ac:dyDescent="0.3">
      <c r="B33" s="18"/>
      <c r="C33" s="472"/>
      <c r="D33" s="473"/>
      <c r="E33" s="473"/>
      <c r="F33" s="473"/>
      <c r="G33" s="473"/>
      <c r="H33" s="473"/>
      <c r="I33" s="474"/>
      <c r="J33" s="6" t="s">
        <v>17</v>
      </c>
      <c r="K33" s="19"/>
    </row>
    <row r="34" spans="2:11" ht="7.2" customHeight="1" thickBot="1" x14ac:dyDescent="0.35">
      <c r="B34" s="22"/>
      <c r="C34" s="23"/>
      <c r="D34" s="23"/>
      <c r="E34" s="23"/>
      <c r="F34" s="23"/>
      <c r="G34" s="23"/>
      <c r="H34" s="24"/>
      <c r="I34" s="24"/>
      <c r="J34" s="24"/>
      <c r="K34" s="25"/>
    </row>
    <row r="37" spans="2:11" x14ac:dyDescent="0.3">
      <c r="B37" s="2"/>
    </row>
  </sheetData>
  <mergeCells count="23">
    <mergeCell ref="C31:I33"/>
    <mergeCell ref="D16:F16"/>
    <mergeCell ref="D17:F17"/>
    <mergeCell ref="D18:F18"/>
    <mergeCell ref="D19:F19"/>
    <mergeCell ref="D21:F21"/>
    <mergeCell ref="D22:F22"/>
    <mergeCell ref="D20:F20"/>
    <mergeCell ref="D23:F23"/>
    <mergeCell ref="D24:F24"/>
    <mergeCell ref="D25:F25"/>
    <mergeCell ref="D26:F26"/>
    <mergeCell ref="D15:G15"/>
    <mergeCell ref="D27:F27"/>
    <mergeCell ref="D28:F28"/>
    <mergeCell ref="D29:F29"/>
    <mergeCell ref="J4:J7"/>
    <mergeCell ref="C4:D7"/>
    <mergeCell ref="E4:I7"/>
    <mergeCell ref="C9:D9"/>
    <mergeCell ref="C10:D10"/>
    <mergeCell ref="C11:D11"/>
    <mergeCell ref="C13:D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2B68-B69F-4FDC-8233-E5D519A3A1DF}">
  <sheetPr>
    <tabColor theme="7" tint="0.39997558519241921"/>
    <pageSetUpPr fitToPage="1"/>
  </sheetPr>
  <dimension ref="B1:T85"/>
  <sheetViews>
    <sheetView showGridLines="0" topLeftCell="A25" zoomScaleNormal="100" workbookViewId="0">
      <selection activeCell="J39" sqref="J39"/>
    </sheetView>
  </sheetViews>
  <sheetFormatPr defaultColWidth="8.88671875" defaultRowHeight="13.8" x14ac:dyDescent="0.3"/>
  <cols>
    <col min="1" max="1" width="2" style="228" customWidth="1"/>
    <col min="2" max="2" width="1.33203125" style="228" customWidth="1"/>
    <col min="3" max="3" width="3.88671875" style="228" customWidth="1"/>
    <col min="4" max="4" width="14.88671875" style="228" customWidth="1"/>
    <col min="5" max="5" width="2.109375" style="228" customWidth="1"/>
    <col min="6" max="6" width="20.44140625" style="228" customWidth="1"/>
    <col min="7" max="7" width="35.33203125" style="228" customWidth="1"/>
    <col min="8" max="9" width="6.44140625" style="229" customWidth="1"/>
    <col min="10" max="10" width="21.6640625" style="228" customWidth="1"/>
    <col min="11" max="11" width="2.21875" style="228" customWidth="1"/>
    <col min="12" max="16384" width="8.88671875" style="228"/>
  </cols>
  <sheetData>
    <row r="1" spans="2:11" ht="7.2" customHeight="1" thickBot="1" x14ac:dyDescent="0.35"/>
    <row r="2" spans="2:11" ht="6" customHeight="1" x14ac:dyDescent="0.3">
      <c r="B2" s="230"/>
      <c r="C2" s="231"/>
      <c r="D2" s="231"/>
      <c r="E2" s="231"/>
      <c r="F2" s="231"/>
      <c r="G2" s="231"/>
      <c r="H2" s="232"/>
      <c r="I2" s="232"/>
      <c r="J2" s="231"/>
      <c r="K2" s="233"/>
    </row>
    <row r="3" spans="2:11" ht="19.2" customHeight="1" x14ac:dyDescent="0.3">
      <c r="B3" s="234"/>
      <c r="D3" s="477" t="s">
        <v>89</v>
      </c>
      <c r="E3" s="477"/>
      <c r="F3" s="477"/>
      <c r="G3" s="235"/>
      <c r="K3" s="236"/>
    </row>
    <row r="4" spans="2:11" ht="15" customHeight="1" x14ac:dyDescent="0.3">
      <c r="B4" s="234"/>
      <c r="D4" s="478" t="s">
        <v>90</v>
      </c>
      <c r="E4" s="478"/>
      <c r="F4" s="478"/>
      <c r="G4" s="237"/>
      <c r="K4" s="236"/>
    </row>
    <row r="5" spans="2:11" ht="22.95" customHeight="1" thickBot="1" x14ac:dyDescent="0.35">
      <c r="B5" s="234"/>
      <c r="D5" s="479" t="s">
        <v>91</v>
      </c>
      <c r="E5" s="479"/>
      <c r="F5" s="479"/>
      <c r="G5" s="238"/>
      <c r="K5" s="236"/>
    </row>
    <row r="6" spans="2:11" s="241" customFormat="1" ht="27.6" customHeight="1" thickTop="1" x14ac:dyDescent="0.3">
      <c r="B6" s="239"/>
      <c r="C6" s="480" t="s">
        <v>92</v>
      </c>
      <c r="D6" s="481"/>
      <c r="E6" s="481"/>
      <c r="F6" s="481"/>
      <c r="G6" s="481"/>
      <c r="H6" s="481"/>
      <c r="I6" s="481"/>
      <c r="J6" s="481"/>
      <c r="K6" s="240"/>
    </row>
    <row r="7" spans="2:11" s="241" customFormat="1" ht="27.6" customHeight="1" x14ac:dyDescent="0.3">
      <c r="B7" s="239"/>
      <c r="C7" s="482"/>
      <c r="D7" s="482"/>
      <c r="E7" s="482"/>
      <c r="F7" s="482"/>
      <c r="G7" s="482"/>
      <c r="H7" s="482"/>
      <c r="I7" s="482"/>
      <c r="J7" s="482"/>
      <c r="K7" s="240"/>
    </row>
    <row r="8" spans="2:11" s="241" customFormat="1" ht="9" customHeight="1" x14ac:dyDescent="0.3">
      <c r="B8" s="239"/>
      <c r="H8" s="242"/>
      <c r="I8" s="242"/>
      <c r="K8" s="240"/>
    </row>
    <row r="9" spans="2:11" s="241" customFormat="1" ht="15.6" customHeight="1" x14ac:dyDescent="0.3">
      <c r="B9" s="239"/>
      <c r="C9" s="241" t="s">
        <v>93</v>
      </c>
      <c r="E9" s="242" t="s">
        <v>12</v>
      </c>
      <c r="F9" s="241" t="s">
        <v>94</v>
      </c>
      <c r="H9" s="242"/>
      <c r="I9" s="242"/>
      <c r="K9" s="240"/>
    </row>
    <row r="10" spans="2:11" s="241" customFormat="1" ht="15.6" customHeight="1" x14ac:dyDescent="0.3">
      <c r="B10" s="239"/>
      <c r="C10" s="241" t="s">
        <v>95</v>
      </c>
      <c r="E10" s="242" t="s">
        <v>12</v>
      </c>
      <c r="H10" s="242"/>
      <c r="I10" s="242"/>
      <c r="K10" s="240"/>
    </row>
    <row r="11" spans="2:11" s="241" customFormat="1" ht="15.6" customHeight="1" x14ac:dyDescent="0.3">
      <c r="B11" s="239"/>
      <c r="C11" s="241" t="s">
        <v>96</v>
      </c>
      <c r="E11" s="242" t="s">
        <v>12</v>
      </c>
      <c r="H11" s="242"/>
      <c r="I11" s="242"/>
      <c r="K11" s="240"/>
    </row>
    <row r="12" spans="2:11" s="241" customFormat="1" ht="15.6" customHeight="1" x14ac:dyDescent="0.3">
      <c r="B12" s="239"/>
      <c r="C12" s="241" t="s">
        <v>97</v>
      </c>
      <c r="E12" s="242" t="s">
        <v>12</v>
      </c>
      <c r="F12" s="243"/>
      <c r="G12" s="243"/>
      <c r="H12" s="242"/>
      <c r="I12" s="242"/>
      <c r="K12" s="240"/>
    </row>
    <row r="13" spans="2:11" s="241" customFormat="1" ht="15.6" customHeight="1" x14ac:dyDescent="0.3">
      <c r="B13" s="239"/>
      <c r="C13" s="241" t="s">
        <v>98</v>
      </c>
      <c r="E13" s="242" t="s">
        <v>12</v>
      </c>
      <c r="F13" s="244"/>
      <c r="G13" s="244"/>
      <c r="H13" s="242"/>
      <c r="I13" s="242"/>
      <c r="K13" s="240"/>
    </row>
    <row r="14" spans="2:11" s="241" customFormat="1" ht="15.6" customHeight="1" x14ac:dyDescent="0.3">
      <c r="B14" s="239"/>
      <c r="C14" s="241" t="s">
        <v>99</v>
      </c>
      <c r="E14" s="242" t="s">
        <v>12</v>
      </c>
      <c r="F14" s="245" t="s">
        <v>100</v>
      </c>
      <c r="G14" s="244"/>
      <c r="H14" s="242"/>
      <c r="I14" s="242"/>
      <c r="K14" s="240"/>
    </row>
    <row r="15" spans="2:11" s="241" customFormat="1" ht="15.6" customHeight="1" x14ac:dyDescent="0.3">
      <c r="B15" s="239"/>
      <c r="C15" s="241" t="s">
        <v>33</v>
      </c>
      <c r="E15" s="242" t="s">
        <v>12</v>
      </c>
      <c r="H15" s="242"/>
      <c r="I15" s="242"/>
      <c r="K15" s="240"/>
    </row>
    <row r="16" spans="2:11" ht="5.25" customHeight="1" thickBot="1" x14ac:dyDescent="0.35">
      <c r="B16" s="234"/>
      <c r="K16" s="236"/>
    </row>
    <row r="17" spans="2:20" ht="5.4" customHeight="1" thickTop="1" x14ac:dyDescent="0.3">
      <c r="B17" s="234"/>
      <c r="C17" s="246"/>
      <c r="D17" s="247"/>
      <c r="E17" s="247"/>
      <c r="F17" s="247"/>
      <c r="G17" s="247"/>
      <c r="H17" s="248"/>
      <c r="I17" s="248"/>
      <c r="J17" s="247"/>
      <c r="K17" s="236"/>
    </row>
    <row r="18" spans="2:20" s="251" customFormat="1" ht="17.399999999999999" customHeight="1" x14ac:dyDescent="0.3">
      <c r="B18" s="249"/>
      <c r="C18" s="483" t="s">
        <v>101</v>
      </c>
      <c r="D18" s="485" t="s">
        <v>102</v>
      </c>
      <c r="E18" s="486"/>
      <c r="F18" s="485" t="s">
        <v>103</v>
      </c>
      <c r="G18" s="489"/>
      <c r="H18" s="491" t="s">
        <v>104</v>
      </c>
      <c r="I18" s="483" t="s">
        <v>105</v>
      </c>
      <c r="J18" s="491" t="s">
        <v>106</v>
      </c>
      <c r="K18" s="250"/>
      <c r="T18" s="251" t="s">
        <v>107</v>
      </c>
    </row>
    <row r="19" spans="2:20" s="251" customFormat="1" ht="17.399999999999999" customHeight="1" x14ac:dyDescent="0.3">
      <c r="B19" s="249"/>
      <c r="C19" s="484"/>
      <c r="D19" s="487"/>
      <c r="E19" s="488"/>
      <c r="F19" s="487"/>
      <c r="G19" s="490"/>
      <c r="H19" s="491"/>
      <c r="I19" s="484"/>
      <c r="J19" s="491"/>
      <c r="K19" s="250"/>
    </row>
    <row r="20" spans="2:20" ht="18" customHeight="1" x14ac:dyDescent="0.3">
      <c r="B20" s="234"/>
      <c r="C20" s="492">
        <v>1</v>
      </c>
      <c r="D20" s="493"/>
      <c r="E20" s="493"/>
      <c r="F20" s="494"/>
      <c r="G20" s="495"/>
      <c r="H20" s="252"/>
      <c r="I20" s="252"/>
      <c r="J20" s="253"/>
      <c r="K20" s="236"/>
    </row>
    <row r="21" spans="2:20" ht="18" customHeight="1" x14ac:dyDescent="0.3">
      <c r="B21" s="234"/>
      <c r="C21" s="492"/>
      <c r="D21" s="493"/>
      <c r="E21" s="493"/>
      <c r="F21" s="494"/>
      <c r="G21" s="495"/>
      <c r="H21" s="252"/>
      <c r="I21" s="252"/>
      <c r="J21" s="253"/>
      <c r="K21" s="236"/>
    </row>
    <row r="22" spans="2:20" ht="18" customHeight="1" x14ac:dyDescent="0.3">
      <c r="B22" s="234"/>
      <c r="C22" s="492"/>
      <c r="D22" s="493"/>
      <c r="E22" s="493"/>
      <c r="F22" s="494"/>
      <c r="G22" s="495"/>
      <c r="H22" s="252"/>
      <c r="I22" s="252"/>
      <c r="J22" s="253"/>
      <c r="K22" s="236"/>
    </row>
    <row r="23" spans="2:20" ht="18" customHeight="1" x14ac:dyDescent="0.3">
      <c r="B23" s="234"/>
      <c r="C23" s="492"/>
      <c r="D23" s="493"/>
      <c r="E23" s="493"/>
      <c r="F23" s="494"/>
      <c r="G23" s="495"/>
      <c r="H23" s="252"/>
      <c r="I23" s="252"/>
      <c r="J23" s="253"/>
      <c r="K23" s="236"/>
    </row>
    <row r="24" spans="2:20" ht="18" customHeight="1" x14ac:dyDescent="0.3">
      <c r="B24" s="234"/>
      <c r="C24" s="492"/>
      <c r="D24" s="493"/>
      <c r="E24" s="493"/>
      <c r="F24" s="287"/>
      <c r="G24" s="288"/>
      <c r="H24" s="252"/>
      <c r="I24" s="252"/>
      <c r="J24" s="253"/>
      <c r="K24" s="236"/>
    </row>
    <row r="25" spans="2:20" ht="18" customHeight="1" x14ac:dyDescent="0.3">
      <c r="B25" s="234"/>
      <c r="C25" s="492"/>
      <c r="D25" s="493"/>
      <c r="E25" s="493"/>
      <c r="F25" s="494"/>
      <c r="G25" s="495"/>
      <c r="H25" s="252"/>
      <c r="I25" s="252"/>
      <c r="J25" s="253"/>
      <c r="K25" s="236"/>
    </row>
    <row r="26" spans="2:20" ht="18" customHeight="1" x14ac:dyDescent="0.3">
      <c r="B26" s="234"/>
      <c r="C26" s="496" t="s">
        <v>108</v>
      </c>
      <c r="D26" s="497"/>
      <c r="E26" s="497"/>
      <c r="F26" s="497"/>
      <c r="G26" s="497"/>
      <c r="H26" s="497"/>
      <c r="I26" s="497"/>
      <c r="J26" s="498"/>
      <c r="K26" s="236"/>
    </row>
    <row r="27" spans="2:20" ht="18" customHeight="1" x14ac:dyDescent="0.3">
      <c r="B27" s="234"/>
      <c r="C27" s="499"/>
      <c r="D27" s="500"/>
      <c r="E27" s="500"/>
      <c r="F27" s="500"/>
      <c r="G27" s="500"/>
      <c r="H27" s="500"/>
      <c r="I27" s="500"/>
      <c r="J27" s="501"/>
      <c r="K27" s="236"/>
    </row>
    <row r="28" spans="2:20" ht="18" customHeight="1" x14ac:dyDescent="0.3">
      <c r="B28" s="234"/>
      <c r="C28" s="499"/>
      <c r="D28" s="500"/>
      <c r="E28" s="500"/>
      <c r="F28" s="500"/>
      <c r="G28" s="500"/>
      <c r="H28" s="500"/>
      <c r="I28" s="500"/>
      <c r="J28" s="501"/>
      <c r="K28" s="236"/>
    </row>
    <row r="29" spans="2:20" ht="18" customHeight="1" x14ac:dyDescent="0.3">
      <c r="B29" s="234"/>
      <c r="C29" s="499"/>
      <c r="D29" s="500"/>
      <c r="E29" s="500"/>
      <c r="F29" s="500"/>
      <c r="G29" s="500"/>
      <c r="H29" s="500"/>
      <c r="I29" s="500"/>
      <c r="J29" s="501"/>
      <c r="K29" s="236"/>
    </row>
    <row r="30" spans="2:20" ht="18" customHeight="1" x14ac:dyDescent="0.3">
      <c r="B30" s="234"/>
      <c r="C30" s="502"/>
      <c r="D30" s="503"/>
      <c r="E30" s="503"/>
      <c r="F30" s="503"/>
      <c r="G30" s="503"/>
      <c r="H30" s="503"/>
      <c r="I30" s="503"/>
      <c r="J30" s="504"/>
      <c r="K30" s="236"/>
    </row>
    <row r="31" spans="2:20" ht="4.2" customHeight="1" x14ac:dyDescent="0.3">
      <c r="B31" s="234"/>
      <c r="C31" s="254"/>
      <c r="D31" s="254"/>
      <c r="E31" s="254"/>
      <c r="F31" s="257"/>
      <c r="G31" s="257"/>
      <c r="H31" s="257"/>
      <c r="I31" s="257"/>
      <c r="J31" s="258"/>
      <c r="K31" s="236"/>
    </row>
    <row r="32" spans="2:20" ht="18" customHeight="1" x14ac:dyDescent="0.3">
      <c r="B32" s="234"/>
      <c r="C32" s="259" t="s">
        <v>109</v>
      </c>
      <c r="F32" s="229"/>
      <c r="G32" s="229"/>
      <c r="J32" s="260"/>
      <c r="K32" s="236"/>
    </row>
    <row r="33" spans="2:16" ht="16.95" customHeight="1" x14ac:dyDescent="0.3">
      <c r="B33" s="234"/>
      <c r="C33" s="228" t="s">
        <v>110</v>
      </c>
      <c r="F33" s="261"/>
      <c r="G33" s="261"/>
      <c r="J33" s="260"/>
      <c r="K33" s="236"/>
    </row>
    <row r="34" spans="2:16" ht="16.95" customHeight="1" x14ac:dyDescent="0.3">
      <c r="B34" s="234"/>
      <c r="C34" s="228" t="s">
        <v>111</v>
      </c>
      <c r="F34" s="229"/>
      <c r="G34" s="229"/>
      <c r="J34" s="260"/>
      <c r="K34" s="236"/>
    </row>
    <row r="35" spans="2:16" ht="16.95" customHeight="1" x14ac:dyDescent="0.3">
      <c r="B35" s="234"/>
      <c r="C35" s="228" t="s">
        <v>112</v>
      </c>
      <c r="F35" s="229"/>
      <c r="G35" s="229"/>
      <c r="J35" s="260"/>
      <c r="K35" s="236"/>
    </row>
    <row r="36" spans="2:16" ht="16.95" customHeight="1" x14ac:dyDescent="0.3">
      <c r="B36" s="234"/>
      <c r="C36" s="228" t="s">
        <v>113</v>
      </c>
      <c r="F36" s="229"/>
      <c r="G36" s="229"/>
      <c r="J36" s="260"/>
      <c r="K36" s="236"/>
      <c r="O36" s="228" t="s">
        <v>114</v>
      </c>
      <c r="P36" s="228">
        <v>2</v>
      </c>
    </row>
    <row r="37" spans="2:16" ht="16.95" customHeight="1" x14ac:dyDescent="0.3">
      <c r="B37" s="234"/>
      <c r="C37" s="228" t="s">
        <v>115</v>
      </c>
      <c r="F37" s="229"/>
      <c r="G37" s="229"/>
      <c r="J37" s="260"/>
      <c r="K37" s="236"/>
    </row>
    <row r="38" spans="2:16" ht="7.2" customHeight="1" x14ac:dyDescent="0.3">
      <c r="B38" s="234"/>
      <c r="F38" s="229"/>
      <c r="G38" s="229"/>
      <c r="J38" s="260"/>
      <c r="K38" s="236"/>
    </row>
    <row r="39" spans="2:16" ht="22.2" customHeight="1" x14ac:dyDescent="0.3">
      <c r="B39" s="234"/>
      <c r="C39" s="505" t="s">
        <v>89</v>
      </c>
      <c r="D39" s="506"/>
      <c r="E39" s="506"/>
      <c r="F39" s="507"/>
      <c r="G39" s="262"/>
      <c r="J39" s="260"/>
      <c r="K39" s="236"/>
    </row>
    <row r="40" spans="2:16" ht="15" customHeight="1" x14ac:dyDescent="0.3">
      <c r="B40" s="234"/>
      <c r="C40" s="508" t="s">
        <v>91</v>
      </c>
      <c r="D40" s="509"/>
      <c r="E40" s="509"/>
      <c r="F40" s="510"/>
      <c r="G40" s="263"/>
      <c r="J40" s="260"/>
      <c r="K40" s="236"/>
    </row>
    <row r="41" spans="2:16" ht="11.4" customHeight="1" x14ac:dyDescent="0.3">
      <c r="B41" s="234"/>
      <c r="C41" s="264"/>
      <c r="D41" s="265"/>
      <c r="E41" s="266"/>
      <c r="F41" s="267"/>
      <c r="K41" s="236"/>
    </row>
    <row r="42" spans="2:16" ht="15.6" customHeight="1" x14ac:dyDescent="0.3">
      <c r="B42" s="234"/>
      <c r="C42" s="255"/>
      <c r="E42" s="256"/>
      <c r="F42" s="268"/>
      <c r="G42" s="269"/>
      <c r="H42" s="269"/>
      <c r="I42" s="269"/>
      <c r="J42" s="270">
        <f>SUM(J20:J40)</f>
        <v>0</v>
      </c>
      <c r="K42" s="236"/>
    </row>
    <row r="43" spans="2:16" ht="15.6" customHeight="1" x14ac:dyDescent="0.3">
      <c r="B43" s="234"/>
      <c r="C43" s="271"/>
      <c r="D43" s="272"/>
      <c r="E43" s="273"/>
      <c r="F43" s="274"/>
      <c r="K43" s="236"/>
    </row>
    <row r="44" spans="2:16" ht="15.6" customHeight="1" x14ac:dyDescent="0.3">
      <c r="B44" s="234"/>
      <c r="C44" s="255"/>
      <c r="E44" s="275"/>
      <c r="F44" s="274"/>
      <c r="K44" s="236"/>
    </row>
    <row r="45" spans="2:16" ht="15.6" customHeight="1" x14ac:dyDescent="0.3">
      <c r="B45" s="234"/>
      <c r="C45" s="511" t="s">
        <v>116</v>
      </c>
      <c r="D45" s="512"/>
      <c r="E45" s="513"/>
      <c r="F45" s="277" t="s">
        <v>117</v>
      </c>
      <c r="G45" s="276"/>
      <c r="K45" s="236"/>
    </row>
    <row r="46" spans="2:16" ht="16.2" customHeight="1" x14ac:dyDescent="0.3">
      <c r="B46" s="234"/>
      <c r="C46" s="514" t="s">
        <v>118</v>
      </c>
      <c r="D46" s="515"/>
      <c r="E46" s="516"/>
      <c r="F46" s="278" t="s">
        <v>119</v>
      </c>
      <c r="G46" s="279"/>
      <c r="H46" s="280"/>
      <c r="I46" s="280"/>
      <c r="J46" s="281"/>
      <c r="K46" s="236"/>
    </row>
    <row r="47" spans="2:16" ht="6" customHeight="1" thickBot="1" x14ac:dyDescent="0.35">
      <c r="B47" s="282"/>
      <c r="C47" s="283"/>
      <c r="D47" s="284"/>
      <c r="E47" s="284"/>
      <c r="F47" s="284"/>
      <c r="G47" s="284"/>
      <c r="H47" s="285"/>
      <c r="I47" s="285"/>
      <c r="J47" s="284"/>
      <c r="K47" s="286"/>
    </row>
    <row r="85" spans="15:15" x14ac:dyDescent="0.3">
      <c r="O85" s="228" t="s">
        <v>120</v>
      </c>
    </row>
  </sheetData>
  <mergeCells count="22">
    <mergeCell ref="C26:J30"/>
    <mergeCell ref="C39:F39"/>
    <mergeCell ref="C40:F40"/>
    <mergeCell ref="C45:E45"/>
    <mergeCell ref="C46:E46"/>
    <mergeCell ref="C20:C25"/>
    <mergeCell ref="D20:E25"/>
    <mergeCell ref="F20:G20"/>
    <mergeCell ref="F21:G21"/>
    <mergeCell ref="F22:G22"/>
    <mergeCell ref="F23:G23"/>
    <mergeCell ref="F25:G25"/>
    <mergeCell ref="D3:F3"/>
    <mergeCell ref="D4:F4"/>
    <mergeCell ref="D5:F5"/>
    <mergeCell ref="C6:J7"/>
    <mergeCell ref="C18:C19"/>
    <mergeCell ref="D18:E19"/>
    <mergeCell ref="F18:G19"/>
    <mergeCell ref="H18:H19"/>
    <mergeCell ref="I18:I19"/>
    <mergeCell ref="J18:J19"/>
  </mergeCells>
  <printOptions horizontalCentered="1"/>
  <pageMargins left="0.3" right="0.2" top="0.4" bottom="0.25" header="0.3" footer="0.3"/>
  <pageSetup scale="9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B1B2-48A3-4BCA-AD87-6903DC78EB19}">
  <dimension ref="A5:E9"/>
  <sheetViews>
    <sheetView workbookViewId="0">
      <selection activeCell="E19" sqref="E19"/>
    </sheetView>
  </sheetViews>
  <sheetFormatPr defaultRowHeight="14.4" x14ac:dyDescent="0.3"/>
  <cols>
    <col min="1" max="1" width="21.77734375" customWidth="1"/>
    <col min="2" max="2" width="0.6640625" customWidth="1"/>
    <col min="3" max="3" width="30.109375" customWidth="1"/>
    <col min="4" max="4" width="24.5546875" customWidth="1"/>
    <col min="5" max="5" width="25.44140625" customWidth="1"/>
  </cols>
  <sheetData>
    <row r="5" spans="1:5" s="182" customFormat="1" ht="50.4" customHeight="1" x14ac:dyDescent="0.3">
      <c r="A5" s="183" t="s">
        <v>61</v>
      </c>
      <c r="C5" s="184" t="s">
        <v>66</v>
      </c>
      <c r="D5" s="517" t="s">
        <v>68</v>
      </c>
      <c r="E5" s="517"/>
    </row>
    <row r="6" spans="1:5" ht="54.6" customHeight="1" x14ac:dyDescent="0.3">
      <c r="A6" s="5"/>
      <c r="C6" s="5"/>
      <c r="D6" s="5"/>
      <c r="E6" s="5"/>
    </row>
    <row r="7" spans="1:5" s="181" customFormat="1" x14ac:dyDescent="0.3">
      <c r="A7" s="13" t="s">
        <v>65</v>
      </c>
      <c r="C7" s="13" t="s">
        <v>67</v>
      </c>
      <c r="D7" s="13" t="s">
        <v>34</v>
      </c>
      <c r="E7" s="13" t="s">
        <v>34</v>
      </c>
    </row>
    <row r="8" spans="1:5" s="3" customFormat="1" x14ac:dyDescent="0.3">
      <c r="A8" s="6" t="s">
        <v>62</v>
      </c>
      <c r="C8" s="6" t="s">
        <v>36</v>
      </c>
      <c r="D8" s="6" t="s">
        <v>36</v>
      </c>
      <c r="E8" s="6" t="s">
        <v>69</v>
      </c>
    </row>
    <row r="9" spans="1:5" ht="27.6" customHeight="1" x14ac:dyDescent="0.3">
      <c r="A9" s="185"/>
      <c r="C9" s="185" t="s">
        <v>71</v>
      </c>
      <c r="D9" s="5"/>
      <c r="E9" s="5" t="s">
        <v>70</v>
      </c>
    </row>
  </sheetData>
  <mergeCells count="1">
    <mergeCell ref="D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flow chart</vt:lpstr>
      <vt:lpstr>HPP &gt;250 jt - 10 M</vt:lpstr>
      <vt:lpstr>HPP &lt;250 jt -</vt:lpstr>
      <vt:lpstr>HPP &lt;250 jt  BMS</vt:lpstr>
      <vt:lpstr>scope of work</vt:lpstr>
      <vt:lpstr>SPK</vt:lpstr>
      <vt:lpstr>approval</vt:lpstr>
      <vt:lpstr>'flow chart'!Print_Area</vt:lpstr>
      <vt:lpstr>'HPP &lt;250 jt -'!Print_Area</vt:lpstr>
      <vt:lpstr>'HPP &lt;250 jt  BMS'!Print_Area</vt:lpstr>
      <vt:lpstr>'HPP &gt;250 jt - 10 M'!Print_Area</vt:lpstr>
      <vt:lpstr>SPK!Print_Area</vt:lpstr>
      <vt:lpstr>'HPP &lt;250 jt -'!Print_Titles</vt:lpstr>
      <vt:lpstr>'HPP &lt;250 jt  BMS'!Print_Titles</vt:lpstr>
      <vt:lpstr>'HPP &gt;250 jt - 10 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MUH.SYUKRI</dc:creator>
  <cp:lastModifiedBy>MUH.SYUKRI</cp:lastModifiedBy>
  <cp:lastPrinted>2024-10-04T08:55:53Z</cp:lastPrinted>
  <dcterms:created xsi:type="dcterms:W3CDTF">2024-08-08T02:26:32Z</dcterms:created>
  <dcterms:modified xsi:type="dcterms:W3CDTF">2024-10-04T09:20:13Z</dcterms:modified>
</cp:coreProperties>
</file>