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3905"/>
  </bookViews>
  <sheets>
    <sheet name="관-1-2 분양계약서" sheetId="1" r:id="rId1"/>
  </sheets>
  <definedNames>
    <definedName name="_xlnm.Print_Titles" localSheetId="0">'관-1-2 분양계약서'!$1:$4</definedName>
  </definedNames>
  <calcPr calcId="145621"/>
</workbook>
</file>

<file path=xl/calcChain.xml><?xml version="1.0" encoding="utf-8"?>
<calcChain xmlns="http://schemas.openxmlformats.org/spreadsheetml/2006/main">
  <c r="M66" i="1" l="1"/>
  <c r="F66" i="1"/>
  <c r="E51" i="1"/>
  <c r="K23" i="1"/>
  <c r="M23" i="1" s="1"/>
  <c r="D23" i="1"/>
  <c r="H18" i="1"/>
  <c r="E55" i="1"/>
  <c r="E53" i="1"/>
  <c r="H19" i="1" l="1"/>
  <c r="E19" i="1" l="1"/>
  <c r="H20" i="1"/>
  <c r="E20" i="1" s="1"/>
</calcChain>
</file>

<file path=xl/sharedStrings.xml><?xml version="1.0" encoding="utf-8"?>
<sst xmlns="http://schemas.openxmlformats.org/spreadsheetml/2006/main" count="84" uniqueCount="77">
  <si>
    <t>[관리서식-1-2]</t>
    <phoneticPr fontId="3" type="noConversion"/>
  </si>
  <si>
    <t>[신청자용] [교회용]</t>
    <phoneticPr fontId="3" type="noConversion"/>
  </si>
  <si>
    <t>계약번호</t>
    <phoneticPr fontId="3" type="noConversion"/>
  </si>
  <si>
    <t>B</t>
    <phoneticPr fontId="3" type="noConversion"/>
  </si>
  <si>
    <t>1. 추모동산 계약 신청의 내용</t>
    <phoneticPr fontId="3" type="noConversion"/>
  </si>
  <si>
    <t>계약자(신청자)성명</t>
    <phoneticPr fontId="3" type="noConversion"/>
  </si>
  <si>
    <t>생년월일</t>
    <phoneticPr fontId="3" type="noConversion"/>
  </si>
  <si>
    <t>직분</t>
    <phoneticPr fontId="3" type="noConversion"/>
  </si>
  <si>
    <t>교구</t>
    <phoneticPr fontId="3" type="noConversion"/>
  </si>
  <si>
    <t>휴대전화</t>
    <phoneticPr fontId="3" type="noConversion"/>
  </si>
  <si>
    <t xml:space="preserve"> -</t>
    <phoneticPr fontId="3" type="noConversion"/>
  </si>
  <si>
    <t>우편번호</t>
    <phoneticPr fontId="3" type="noConversion"/>
  </si>
  <si>
    <t>주소</t>
    <phoneticPr fontId="3" type="noConversion"/>
  </si>
  <si>
    <t>전화</t>
    <phoneticPr fontId="3" type="noConversion"/>
  </si>
  <si>
    <t>이메일</t>
    <phoneticPr fontId="3" type="noConversion"/>
  </si>
  <si>
    <t xml:space="preserve">계약물건의 </t>
    <phoneticPr fontId="3" type="noConversion"/>
  </si>
  <si>
    <t>분양 대상물 : 갈보리추모동산 (평장형 묘)</t>
    <phoneticPr fontId="3" type="noConversion"/>
  </si>
  <si>
    <t>표시</t>
    <phoneticPr fontId="3" type="noConversion"/>
  </si>
  <si>
    <t>물건의 소재지 : (재)용인공원 내 명가여연 5구역 내</t>
  </si>
  <si>
    <t xml:space="preserve">                     경기도 용인시 처인구 모현면 새래로 171-25</t>
    <phoneticPr fontId="3" type="noConversion"/>
  </si>
  <si>
    <t>1)신청형태 :</t>
    <phoneticPr fontId="3" type="noConversion"/>
  </si>
  <si>
    <t>개별형[</t>
    <phoneticPr fontId="3" type="noConversion"/>
  </si>
  <si>
    <t>]</t>
    <phoneticPr fontId="3" type="noConversion"/>
  </si>
  <si>
    <t xml:space="preserve">             가족형 [</t>
    <phoneticPr fontId="3" type="noConversion"/>
  </si>
  <si>
    <t>총</t>
    <phoneticPr fontId="3" type="noConversion"/>
  </si>
  <si>
    <t>2)장묘형태 :</t>
    <phoneticPr fontId="3" type="noConversion"/>
  </si>
  <si>
    <t>부부형[</t>
    <phoneticPr fontId="3" type="noConversion"/>
  </si>
  <si>
    <t>] x 2</t>
    <phoneticPr fontId="3" type="noConversion"/>
  </si>
  <si>
    <t xml:space="preserve">              1인형 [</t>
    <phoneticPr fontId="3" type="noConversion"/>
  </si>
  <si>
    <t>]기</t>
    <phoneticPr fontId="3" type="noConversion"/>
  </si>
  <si>
    <t>기를 신청하였습니다.</t>
    <phoneticPr fontId="3" type="noConversion"/>
  </si>
  <si>
    <t>① 총분양대금</t>
    <phoneticPr fontId="3" type="noConversion"/>
  </si>
  <si>
    <t>:</t>
    <phoneticPr fontId="3" type="noConversion"/>
  </si>
  <si>
    <r>
      <rPr>
        <b/>
        <sz val="10"/>
        <color theme="1"/>
        <rFont val="Yu Gothic Medium"/>
        <family val="2"/>
        <charset val="128"/>
      </rPr>
      <t>②</t>
    </r>
    <r>
      <rPr>
        <b/>
        <sz val="10"/>
        <color theme="1"/>
        <rFont val="맑은 고딕"/>
        <family val="3"/>
        <charset val="129"/>
      </rPr>
      <t xml:space="preserve"> 계   약  금</t>
    </r>
    <phoneticPr fontId="3" type="noConversion"/>
  </si>
  <si>
    <t>③ 잔        금</t>
    <phoneticPr fontId="3" type="noConversion"/>
  </si>
  <si>
    <t>2. 계약금의 납부 확인</t>
    <phoneticPr fontId="3" type="noConversion"/>
  </si>
  <si>
    <t>납부일자</t>
    <phoneticPr fontId="3" type="noConversion"/>
  </si>
  <si>
    <t>납부금액</t>
    <phoneticPr fontId="3" type="noConversion"/>
  </si>
  <si>
    <t>납부방법</t>
    <phoneticPr fontId="3" type="noConversion"/>
  </si>
  <si>
    <t>무통장입금/계좌이체</t>
    <phoneticPr fontId="3" type="noConversion"/>
  </si>
  <si>
    <t>현금납부</t>
    <phoneticPr fontId="3" type="noConversion"/>
  </si>
  <si>
    <t>O</t>
    <phoneticPr fontId="3" type="noConversion"/>
  </si>
  <si>
    <t>확인일자</t>
    <phoneticPr fontId="3" type="noConversion"/>
  </si>
  <si>
    <t xml:space="preserve">확인자 : </t>
    <phoneticPr fontId="3" type="noConversion"/>
  </si>
  <si>
    <t>(인)</t>
    <phoneticPr fontId="3" type="noConversion"/>
  </si>
  <si>
    <t xml:space="preserve"> * 첨부 : 계약금 납부 확인 증명서(무통장 입금증, 계좌이체 영수증 등)</t>
    <phoneticPr fontId="3" type="noConversion"/>
  </si>
  <si>
    <t>3. 계약의 조건 및 내용</t>
    <phoneticPr fontId="3" type="noConversion"/>
  </si>
  <si>
    <t xml:space="preserve"> - 추모동산의 계약은 1.추모동산 계약 신청의 내용중 ③ 항의 잔금을 2019년 3월 31일까지 완납 시 교회가 ‘갈보리추모동산 사용승인서’를 발부 함으로써 계약이 완성된다. </t>
    <phoneticPr fontId="3" type="noConversion"/>
  </si>
  <si>
    <r>
      <t xml:space="preserve">  잔금 입급계좌 </t>
    </r>
    <r>
      <rPr>
        <b/>
        <sz val="11"/>
        <color rgb="FF002060"/>
        <rFont val="맑은 고딕"/>
        <family val="3"/>
        <charset val="129"/>
        <scheme val="minor"/>
      </rPr>
      <t>신한은행 100-033-047826 예금주: 갈보리교회 LEE UNG JOE</t>
    </r>
    <r>
      <rPr>
        <b/>
        <sz val="11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</si>
  <si>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t>- 계약 해약의 조건은 추모동산 분양 만기일 이전에 언제나 가능하며 이때 해약에 따른 반환금은 분양 계약금의 50%를 위약금으로 공제한 후 계약자에게 반환한다.</t>
  </si>
  <si>
    <t xml:space="preserve"> - 분양계약의 조건은 청약신청서 첨부한 ‘분양안내서’에 따른다.</t>
    <phoneticPr fontId="3" type="noConversion"/>
  </si>
  <si>
    <t xml:space="preserve"> - 갈보리추모동산 사용 약관은 분양대금 완납 후 발부되는 ‘갈보리추모동산 사용승인서’에 첨부한다,</t>
    <phoneticPr fontId="3" type="noConversion"/>
  </si>
  <si>
    <t>4. 계약의 서명 날인</t>
    <phoneticPr fontId="3" type="noConversion"/>
  </si>
  <si>
    <t xml:space="preserve"> - 상기 계약자는 ‘갈보리추모동산 계약서’를 작성함에 있어, 상기 계약의 내용을 충분히 설명 들었으며, 계약의 조건에 동의하며, 이에 따라 계약자와 교회는 계약서 2부를 작성하여 기명날인 후 각 1부씩을 보관하기로 합니다.</t>
    <phoneticPr fontId="3" type="noConversion"/>
  </si>
  <si>
    <t xml:space="preserve"> [계약자]</t>
    <phoneticPr fontId="3" type="noConversion"/>
  </si>
  <si>
    <t xml:space="preserve"> [교회]</t>
    <phoneticPr fontId="3" type="noConversion"/>
  </si>
  <si>
    <t xml:space="preserve"> 성    명 : </t>
    <phoneticPr fontId="3" type="noConversion"/>
  </si>
  <si>
    <t xml:space="preserve"> 법 인 명 : 갈보리교회</t>
  </si>
  <si>
    <t xml:space="preserve"> 생년월일 :</t>
    <phoneticPr fontId="3" type="noConversion"/>
  </si>
  <si>
    <t xml:space="preserve"> 고유번호 : 120-82-02365</t>
    <phoneticPr fontId="3" type="noConversion"/>
  </si>
  <si>
    <t xml:space="preserve"> 주   소 :</t>
    <phoneticPr fontId="3" type="noConversion"/>
  </si>
  <si>
    <t xml:space="preserve"> 대 표 자 : 담임목사 이  웅  조  (인)</t>
  </si>
  <si>
    <t xml:space="preserve"> 주     소 : 경기 성남시 분당구 이매로 132</t>
    <phoneticPr fontId="3" type="noConversion"/>
  </si>
  <si>
    <t>[추모동산 잔금 납입 계획 및 납부 확인서]</t>
    <phoneticPr fontId="3" type="noConversion"/>
  </si>
  <si>
    <t>* 하기 납입금 확인은 ‘추모동산 사용승인서’ 발급시 분양대금완납 확인증명서로 사용됩니다.</t>
    <phoneticPr fontId="3" type="noConversion"/>
  </si>
  <si>
    <t>납입방식</t>
    <phoneticPr fontId="3" type="noConversion"/>
  </si>
  <si>
    <t>O</t>
    <phoneticPr fontId="3" type="noConversion"/>
  </si>
  <si>
    <t>회</t>
    <phoneticPr fontId="3" type="noConversion"/>
  </si>
  <si>
    <t>잔금 납입 계획</t>
    <phoneticPr fontId="3" type="noConversion"/>
  </si>
  <si>
    <t>실 납부 확인</t>
    <phoneticPr fontId="3" type="noConversion"/>
  </si>
  <si>
    <t>차</t>
    <phoneticPr fontId="3" type="noConversion"/>
  </si>
  <si>
    <t>납입예정일</t>
    <phoneticPr fontId="3" type="noConversion"/>
  </si>
  <si>
    <t>납입금액</t>
    <phoneticPr fontId="3" type="noConversion"/>
  </si>
  <si>
    <t>실납입일</t>
    <phoneticPr fontId="3" type="noConversion"/>
  </si>
  <si>
    <t>납입금</t>
    <phoneticPr fontId="3" type="noConversion"/>
  </si>
  <si>
    <t>확인/완납</t>
    <phoneticPr fontId="3" type="noConversion"/>
  </si>
  <si>
    <t>* 입금시 : 신청자성명+ ‘추모동산 분양 승인번호(4자리)’형식으로 입금자를 표시하여야 합니다.         표시(예: 김성도B1001)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</si>
</sst>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176" formatCode="000\-0000\-0000"/>
    <numFmt numFmtId="177" formatCode="000\-0000"/>
    <numFmt numFmtId="178" formatCode="[DBNum4]&quot;일&quot;&quot;금&quot;\:[$-412]General&quot;원&quot;"/>
    <numFmt numFmtId="179" formatCode="\(&quot;₩&quot;#,##0\)"/>
    <numFmt numFmtId="180" formatCode="yyyy&quot;년&quot;\ m&quot;월&quot;\ d&quot;일&quot;;@"/>
    <numFmt numFmtId="181" formatCode="yyyy/mm/dd;@"/>
    <numFmt numFmtId="182" formatCode="&quot;₩&quot;###,###,###,##0"/>
    <numFmt numFmtId="183" formatCode="&quot;₩&quot;###,###,###,###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8"/>
    </font>
    <font>
      <b/>
      <sz val="10"/>
      <color theme="1"/>
      <name val="Yu Gothic Medium"/>
      <family val="2"/>
      <charset val="128"/>
    </font>
    <font>
      <sz val="1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9" fillId="0" borderId="0">
      <alignment vertical="center"/>
    </xf>
  </cellStyleXfs>
  <cellXfs count="204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3" borderId="8" xfId="0" applyFill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/>
    </xf>
    <xf numFmtId="49" fontId="0" fillId="4" borderId="11" xfId="0" applyNumberFormat="1" applyFill="1" applyBorder="1" applyAlignment="1">
      <alignment horizontal="center" vertical="center"/>
    </xf>
    <xf numFmtId="49" fontId="0" fillId="4" borderId="12" xfId="0" applyNumberFormat="1" applyFill="1" applyBorder="1" applyAlignment="1">
      <alignment horizontal="center" vertical="center"/>
    </xf>
    <xf numFmtId="14" fontId="0" fillId="4" borderId="13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49" fontId="0" fillId="4" borderId="16" xfId="0" applyNumberFormat="1" applyFill="1" applyBorder="1" applyAlignment="1">
      <alignment horizontal="center" vertical="center"/>
    </xf>
    <xf numFmtId="177" fontId="0" fillId="4" borderId="11" xfId="0" applyNumberFormat="1" applyFill="1" applyBorder="1" applyAlignment="1">
      <alignment horizontal="center" vertical="center"/>
    </xf>
    <xf numFmtId="49" fontId="0" fillId="4" borderId="17" xfId="0" applyNumberFormat="1" applyFill="1" applyBorder="1" applyAlignment="1">
      <alignment horizontal="center" vertical="center"/>
    </xf>
    <xf numFmtId="49" fontId="0" fillId="4" borderId="21" xfId="0" applyNumberForma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21" xfId="0" applyFill="1" applyBorder="1" applyAlignment="1">
      <alignment horizontal="center" vertical="center"/>
    </xf>
    <xf numFmtId="0" fontId="0" fillId="4" borderId="13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1" xfId="0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0" fillId="4" borderId="15" xfId="0" applyFill="1" applyBorder="1">
      <alignment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left" vertical="center"/>
    </xf>
    <xf numFmtId="0" fontId="0" fillId="4" borderId="30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8" fillId="4" borderId="31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13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4" borderId="32" xfId="0" applyFill="1" applyBorder="1">
      <alignment vertical="center"/>
    </xf>
    <xf numFmtId="0" fontId="14" fillId="4" borderId="10" xfId="0" applyFont="1" applyFill="1" applyBorder="1">
      <alignment vertical="center"/>
    </xf>
    <xf numFmtId="0" fontId="9" fillId="4" borderId="11" xfId="0" applyFont="1" applyFill="1" applyBorder="1">
      <alignment vertical="center"/>
    </xf>
    <xf numFmtId="0" fontId="13" fillId="4" borderId="11" xfId="0" applyFont="1" applyFill="1" applyBorder="1">
      <alignment vertical="center"/>
    </xf>
    <xf numFmtId="0" fontId="8" fillId="4" borderId="33" xfId="0" applyFont="1" applyFill="1" applyBorder="1">
      <alignment vertical="center"/>
    </xf>
    <xf numFmtId="0" fontId="9" fillId="4" borderId="30" xfId="0" applyFont="1" applyFill="1" applyBorder="1">
      <alignment vertical="center"/>
    </xf>
    <xf numFmtId="0" fontId="13" fillId="4" borderId="25" xfId="0" applyFont="1" applyFill="1" applyBorder="1">
      <alignment vertical="center"/>
    </xf>
    <xf numFmtId="0" fontId="0" fillId="4" borderId="25" xfId="0" applyFill="1" applyBorder="1">
      <alignment vertical="center"/>
    </xf>
    <xf numFmtId="0" fontId="0" fillId="4" borderId="26" xfId="0" applyFill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8" fontId="10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9" fontId="11" fillId="0" borderId="0" xfId="1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>
      <alignment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4" fillId="0" borderId="41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30" xfId="0" applyBorder="1">
      <alignment vertical="center"/>
    </xf>
    <xf numFmtId="0" fontId="2" fillId="0" borderId="29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39" xfId="0" applyBorder="1" applyAlignment="1">
      <alignment horizontal="center" vertical="center"/>
    </xf>
    <xf numFmtId="0" fontId="12" fillId="0" borderId="39" xfId="0" applyFont="1" applyBorder="1" applyAlignment="1">
      <alignment horizontal="left" vertical="center" wrapText="1"/>
    </xf>
    <xf numFmtId="0" fontId="0" fillId="0" borderId="39" xfId="0" applyBorder="1" applyAlignment="1">
      <alignment vertical="center" wrapText="1"/>
    </xf>
    <xf numFmtId="0" fontId="0" fillId="0" borderId="39" xfId="0" applyBorder="1">
      <alignment vertical="center"/>
    </xf>
    <xf numFmtId="0" fontId="4" fillId="0" borderId="18" xfId="0" applyFont="1" applyBorder="1">
      <alignment vertical="center"/>
    </xf>
    <xf numFmtId="0" fontId="0" fillId="0" borderId="19" xfId="0" applyBorder="1">
      <alignment vertical="center"/>
    </xf>
    <xf numFmtId="0" fontId="4" fillId="0" borderId="19" xfId="0" applyFont="1" applyBorder="1">
      <alignment vertical="center"/>
    </xf>
    <xf numFmtId="0" fontId="0" fillId="0" borderId="44" xfId="0" applyBorder="1">
      <alignment vertical="center"/>
    </xf>
    <xf numFmtId="0" fontId="4" fillId="0" borderId="22" xfId="0" applyFont="1" applyBorder="1">
      <alignment vertical="center"/>
    </xf>
    <xf numFmtId="0" fontId="0" fillId="0" borderId="22" xfId="0" applyBorder="1">
      <alignment vertical="center"/>
    </xf>
    <xf numFmtId="49" fontId="0" fillId="0" borderId="0" xfId="0" applyNumberFormat="1">
      <alignment vertical="center"/>
    </xf>
    <xf numFmtId="0" fontId="0" fillId="0" borderId="38" xfId="0" applyBorder="1">
      <alignment vertical="center"/>
    </xf>
    <xf numFmtId="0" fontId="0" fillId="0" borderId="46" xfId="0" applyBorder="1">
      <alignment vertical="center"/>
    </xf>
    <xf numFmtId="0" fontId="0" fillId="0" borderId="18" xfId="0" applyBorder="1">
      <alignment vertical="center"/>
    </xf>
    <xf numFmtId="0" fontId="4" fillId="0" borderId="22" xfId="0" applyFont="1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45" xfId="0" applyBorder="1">
      <alignment vertical="center"/>
    </xf>
    <xf numFmtId="0" fontId="0" fillId="4" borderId="48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81" fontId="0" fillId="0" borderId="13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9" xfId="0" applyBorder="1" applyAlignment="1">
      <alignment vertical="center" wrapText="1"/>
    </xf>
    <xf numFmtId="182" fontId="0" fillId="0" borderId="13" xfId="0" applyNumberFormat="1" applyBorder="1" applyAlignment="1">
      <alignment vertical="center"/>
    </xf>
    <xf numFmtId="182" fontId="0" fillId="0" borderId="11" xfId="0" applyNumberFormat="1" applyBorder="1" applyAlignment="1">
      <alignment vertical="center"/>
    </xf>
    <xf numFmtId="182" fontId="0" fillId="0" borderId="49" xfId="0" applyNumberFormat="1" applyBorder="1" applyAlignment="1">
      <alignment vertical="center"/>
    </xf>
    <xf numFmtId="181" fontId="0" fillId="0" borderId="50" xfId="0" applyNumberFormat="1" applyBorder="1" applyAlignment="1">
      <alignment vertical="center"/>
    </xf>
    <xf numFmtId="181" fontId="0" fillId="0" borderId="11" xfId="0" applyNumberFormat="1" applyBorder="1" applyAlignment="1">
      <alignment vertical="center"/>
    </xf>
    <xf numFmtId="181" fontId="0" fillId="0" borderId="12" xfId="0" applyNumberFormat="1" applyBorder="1" applyAlignment="1">
      <alignment vertical="center"/>
    </xf>
    <xf numFmtId="183" fontId="0" fillId="0" borderId="13" xfId="0" applyNumberFormat="1" applyBorder="1" applyAlignment="1">
      <alignment vertical="center"/>
    </xf>
    <xf numFmtId="0" fontId="0" fillId="0" borderId="12" xfId="0" applyBorder="1" applyAlignment="1">
      <alignment vertical="center"/>
    </xf>
    <xf numFmtId="0" fontId="0" fillId="4" borderId="11" xfId="0" applyFill="1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0" fillId="0" borderId="2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4" borderId="1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82" fontId="4" fillId="4" borderId="11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49" xfId="0" applyBorder="1" applyAlignment="1">
      <alignment vertical="center"/>
    </xf>
    <xf numFmtId="0" fontId="4" fillId="4" borderId="50" xfId="0" applyFont="1" applyFill="1" applyBorder="1" applyAlignment="1">
      <alignment horizontal="center" vertical="center"/>
    </xf>
    <xf numFmtId="183" fontId="4" fillId="4" borderId="11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18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8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2" xfId="0" applyBorder="1" applyAlignment="1">
      <alignment vertical="center"/>
    </xf>
    <xf numFmtId="0" fontId="0" fillId="0" borderId="36" xfId="0" applyBorder="1" applyAlignment="1">
      <alignment vertical="center"/>
    </xf>
    <xf numFmtId="0" fontId="6" fillId="0" borderId="0" xfId="0" applyFont="1" applyAlignment="1">
      <alignment horizontal="justify" vertical="center" wrapText="1"/>
    </xf>
    <xf numFmtId="0" fontId="6" fillId="0" borderId="0" xfId="0" applyFont="1" applyAlignment="1">
      <alignment vertical="center" wrapText="1"/>
    </xf>
    <xf numFmtId="0" fontId="4" fillId="0" borderId="3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4" fillId="0" borderId="43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23" xfId="0" applyFont="1" applyBorder="1" applyAlignment="1">
      <alignment vertical="center" wrapText="1"/>
    </xf>
    <xf numFmtId="0" fontId="12" fillId="0" borderId="43" xfId="0" applyFont="1" applyBorder="1" applyAlignment="1">
      <alignment horizontal="left" vertical="center" wrapText="1"/>
    </xf>
    <xf numFmtId="0" fontId="0" fillId="0" borderId="23" xfId="0" applyBorder="1" applyAlignment="1">
      <alignment vertical="center"/>
    </xf>
    <xf numFmtId="0" fontId="0" fillId="0" borderId="23" xfId="0" applyBorder="1" applyAlignment="1">
      <alignment vertical="center" wrapText="1"/>
    </xf>
    <xf numFmtId="0" fontId="12" fillId="0" borderId="28" xfId="0" applyFont="1" applyBorder="1" applyAlignment="1">
      <alignment horizontal="left"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181" fontId="0" fillId="0" borderId="22" xfId="0" applyNumberForma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9" fillId="0" borderId="38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0" xfId="0" applyBorder="1" applyAlignment="1">
      <alignment vertical="center"/>
    </xf>
    <xf numFmtId="180" fontId="0" fillId="0" borderId="42" xfId="0" applyNumberFormat="1" applyBorder="1" applyAlignment="1">
      <alignment vertical="center"/>
    </xf>
    <xf numFmtId="180" fontId="0" fillId="0" borderId="30" xfId="0" applyNumberFormat="1" applyBorder="1" applyAlignment="1">
      <alignment vertical="center"/>
    </xf>
    <xf numFmtId="0" fontId="0" fillId="0" borderId="30" xfId="0" applyBorder="1" applyAlignment="1">
      <alignment vertical="center"/>
    </xf>
    <xf numFmtId="178" fontId="10" fillId="4" borderId="30" xfId="1" applyNumberFormat="1" applyFont="1" applyFill="1" applyBorder="1" applyAlignment="1">
      <alignment horizontal="left" vertical="center"/>
    </xf>
    <xf numFmtId="0" fontId="4" fillId="4" borderId="30" xfId="0" applyFont="1" applyFill="1" applyBorder="1" applyAlignment="1">
      <alignment horizontal="left" vertical="center"/>
    </xf>
    <xf numFmtId="179" fontId="11" fillId="4" borderId="30" xfId="1" applyNumberFormat="1" applyFont="1" applyFill="1" applyBorder="1" applyAlignment="1">
      <alignment horizontal="left" vertical="center"/>
    </xf>
    <xf numFmtId="0" fontId="12" fillId="4" borderId="30" xfId="0" applyFont="1" applyFill="1" applyBorder="1" applyAlignment="1">
      <alignment horizontal="left" vertical="center"/>
    </xf>
    <xf numFmtId="0" fontId="0" fillId="4" borderId="30" xfId="0" applyFill="1" applyBorder="1" applyAlignment="1">
      <alignment horizontal="left" vertical="center"/>
    </xf>
    <xf numFmtId="180" fontId="0" fillId="0" borderId="7" xfId="0" applyNumberFormat="1" applyBorder="1" applyAlignment="1">
      <alignment vertical="center"/>
    </xf>
    <xf numFmtId="180" fontId="0" fillId="0" borderId="5" xfId="0" applyNumberFormat="1" applyBorder="1" applyAlignment="1">
      <alignment vertical="center"/>
    </xf>
    <xf numFmtId="180" fontId="0" fillId="0" borderId="6" xfId="0" applyNumberForma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8" fontId="16" fillId="4" borderId="7" xfId="1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79" fontId="11" fillId="4" borderId="5" xfId="1" applyNumberFormat="1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2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23" xfId="0" applyFill="1" applyBorder="1" applyAlignment="1">
      <alignment vertical="center"/>
    </xf>
    <xf numFmtId="0" fontId="0" fillId="4" borderId="24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4" borderId="26" xfId="0" applyFill="1" applyBorder="1" applyAlignment="1">
      <alignment vertical="center"/>
    </xf>
    <xf numFmtId="178" fontId="10" fillId="4" borderId="1" xfId="1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179" fontId="11" fillId="4" borderId="1" xfId="1" applyNumberFormat="1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178" fontId="10" fillId="4" borderId="11" xfId="1" applyNumberFormat="1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179" fontId="11" fillId="4" borderId="11" xfId="1" applyNumberFormat="1" applyFont="1" applyFill="1" applyBorder="1" applyAlignment="1">
      <alignment horizontal="left" vertical="center"/>
    </xf>
    <xf numFmtId="0" fontId="12" fillId="4" borderId="11" xfId="0" applyFont="1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3" borderId="1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center"/>
    </xf>
    <xf numFmtId="0" fontId="0" fillId="4" borderId="19" xfId="0" applyFill="1" applyBorder="1" applyAlignment="1">
      <alignment horizontal="left" vertical="center"/>
    </xf>
    <xf numFmtId="0" fontId="0" fillId="4" borderId="20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176" fontId="0" fillId="4" borderId="13" xfId="0" applyNumberFormat="1" applyFill="1" applyBorder="1" applyAlignment="1">
      <alignment horizontal="center" vertical="center"/>
    </xf>
    <xf numFmtId="176" fontId="0" fillId="4" borderId="11" xfId="0" applyNumberFormat="1" applyFill="1" applyBorder="1" applyAlignment="1">
      <alignment horizontal="center" vertical="center"/>
    </xf>
    <xf numFmtId="176" fontId="0" fillId="4" borderId="15" xfId="0" applyNumberFormat="1" applyFill="1" applyBorder="1" applyAlignment="1">
      <alignment horizontal="center" vertical="center"/>
    </xf>
  </cellXfs>
  <cellStyles count="3">
    <cellStyle name="통화 [0]" xfId="1" builtinId="7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171450</xdr:rowOff>
    </xdr:from>
    <xdr:to>
      <xdr:col>14</xdr:col>
      <xdr:colOff>511037</xdr:colOff>
      <xdr:row>2</xdr:row>
      <xdr:rowOff>203493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941041E1-FCEB-4709-AB8C-88348A159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71450"/>
          <a:ext cx="5730737" cy="451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Q81"/>
  <sheetViews>
    <sheetView showZeros="0" tabSelected="1" workbookViewId="0">
      <selection activeCell="E69" sqref="E69:H69"/>
    </sheetView>
  </sheetViews>
  <sheetFormatPr defaultRowHeight="16.5"/>
  <cols>
    <col min="1" max="1" width="2.75" customWidth="1"/>
    <col min="2" max="2" width="2.75" style="62" customWidth="1"/>
    <col min="3" max="3" width="12" customWidth="1"/>
    <col min="4" max="4" width="1.125" customWidth="1"/>
    <col min="5" max="5" width="2.25" customWidth="1"/>
    <col min="6" max="6" width="11.875" customWidth="1"/>
    <col min="7" max="7" width="4.25" customWidth="1"/>
    <col min="8" max="8" width="2.375" customWidth="1"/>
    <col min="9" max="9" width="6.875" customWidth="1"/>
    <col min="10" max="10" width="2.625" customWidth="1"/>
    <col min="11" max="11" width="5.25" customWidth="1"/>
    <col min="12" max="12" width="15.375" customWidth="1"/>
    <col min="13" max="14" width="2.25" customWidth="1"/>
    <col min="15" max="15" width="16.625" customWidth="1"/>
    <col min="16" max="16" width="2.25" customWidth="1"/>
    <col min="17" max="17" width="0" hidden="1" customWidth="1"/>
  </cols>
  <sheetData>
    <row r="3" spans="3:15" ht="17.25" thickBot="1"/>
    <row r="4" spans="3:15" ht="6.75" customHeigh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3:15" ht="17.25" thickBot="1">
      <c r="C5" t="s">
        <v>0</v>
      </c>
      <c r="F5" t="s">
        <v>1</v>
      </c>
    </row>
    <row r="6" spans="3:15" ht="17.25" thickBot="1">
      <c r="L6" s="2" t="s">
        <v>2</v>
      </c>
      <c r="M6" s="191" t="s">
        <v>3</v>
      </c>
      <c r="N6" s="192"/>
      <c r="O6" s="3"/>
    </row>
    <row r="7" spans="3:15" ht="17.25" thickBot="1">
      <c r="C7" s="4" t="s">
        <v>4</v>
      </c>
    </row>
    <row r="8" spans="3:15">
      <c r="C8" s="193" t="s">
        <v>5</v>
      </c>
      <c r="D8" s="194"/>
      <c r="E8" s="195"/>
      <c r="F8" s="196" t="s">
        <v>6</v>
      </c>
      <c r="G8" s="197"/>
      <c r="H8" s="198"/>
      <c r="I8" s="196" t="s">
        <v>7</v>
      </c>
      <c r="J8" s="197"/>
      <c r="K8" s="198"/>
      <c r="L8" s="5" t="s">
        <v>8</v>
      </c>
      <c r="M8" s="196" t="s">
        <v>9</v>
      </c>
      <c r="N8" s="197"/>
      <c r="O8" s="199"/>
    </row>
    <row r="9" spans="3:15" ht="24.75" customHeight="1">
      <c r="C9" s="6"/>
      <c r="D9" s="7"/>
      <c r="E9" s="8"/>
      <c r="F9" s="9"/>
      <c r="G9" s="7" t="s">
        <v>10</v>
      </c>
      <c r="H9" s="10"/>
      <c r="I9" s="186"/>
      <c r="J9" s="99"/>
      <c r="K9" s="200"/>
      <c r="L9" s="11"/>
      <c r="M9" s="201"/>
      <c r="N9" s="202"/>
      <c r="O9" s="203"/>
    </row>
    <row r="10" spans="3:15">
      <c r="C10" s="12" t="s">
        <v>11</v>
      </c>
      <c r="D10" s="180" t="s">
        <v>12</v>
      </c>
      <c r="E10" s="181"/>
      <c r="F10" s="109"/>
      <c r="G10" s="109"/>
      <c r="H10" s="109"/>
      <c r="I10" s="109"/>
      <c r="J10" s="115"/>
      <c r="K10" s="180" t="s">
        <v>13</v>
      </c>
      <c r="L10" s="109"/>
      <c r="M10" s="180" t="s">
        <v>14</v>
      </c>
      <c r="N10" s="109"/>
      <c r="O10" s="182"/>
    </row>
    <row r="11" spans="3:15" ht="41.25" customHeight="1">
      <c r="C11" s="13"/>
      <c r="D11" s="183"/>
      <c r="E11" s="184"/>
      <c r="F11" s="184"/>
      <c r="G11" s="184"/>
      <c r="H11" s="184"/>
      <c r="I11" s="184"/>
      <c r="J11" s="185"/>
      <c r="K11" s="7"/>
      <c r="L11" s="14"/>
      <c r="M11" s="186"/>
      <c r="N11" s="99"/>
      <c r="O11" s="187"/>
    </row>
    <row r="12" spans="3:15" ht="19.5" customHeight="1">
      <c r="C12" s="15" t="s">
        <v>15</v>
      </c>
      <c r="D12" s="188" t="s">
        <v>16</v>
      </c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90"/>
    </row>
    <row r="13" spans="3:15" ht="15" customHeight="1">
      <c r="C13" s="16" t="s">
        <v>17</v>
      </c>
      <c r="D13" s="164" t="s">
        <v>18</v>
      </c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6"/>
    </row>
    <row r="14" spans="3:15" ht="15.75" customHeight="1" thickBot="1">
      <c r="C14" s="16"/>
      <c r="D14" s="167" t="s">
        <v>19</v>
      </c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9"/>
    </row>
    <row r="15" spans="3:15">
      <c r="C15" s="17"/>
      <c r="D15" s="18"/>
      <c r="E15" s="19"/>
      <c r="F15" s="19" t="s">
        <v>20</v>
      </c>
      <c r="G15" s="19"/>
      <c r="H15" s="19"/>
      <c r="I15" s="19" t="s">
        <v>21</v>
      </c>
      <c r="J15" s="19"/>
      <c r="K15" s="19" t="s">
        <v>22</v>
      </c>
      <c r="L15" s="19" t="s">
        <v>23</v>
      </c>
      <c r="M15" s="19"/>
      <c r="N15" s="19" t="s">
        <v>22</v>
      </c>
      <c r="O15" s="20"/>
    </row>
    <row r="16" spans="3:15">
      <c r="C16" s="21" t="s">
        <v>24</v>
      </c>
      <c r="D16" s="22"/>
      <c r="E16" s="23"/>
      <c r="F16" s="23" t="s">
        <v>25</v>
      </c>
      <c r="G16" s="23"/>
      <c r="H16" s="23"/>
      <c r="I16" s="23" t="s">
        <v>26</v>
      </c>
      <c r="J16" s="24"/>
      <c r="K16" s="23" t="s">
        <v>27</v>
      </c>
      <c r="L16" s="23" t="s">
        <v>28</v>
      </c>
      <c r="M16" s="25"/>
      <c r="N16" s="23" t="s">
        <v>29</v>
      </c>
      <c r="O16" s="26"/>
    </row>
    <row r="17" spans="3:17" ht="17.25" thickBot="1">
      <c r="C17" s="27"/>
      <c r="D17" s="28" t="s">
        <v>30</v>
      </c>
      <c r="E17" s="27"/>
      <c r="F17" s="29"/>
      <c r="G17" s="29"/>
      <c r="H17" s="29"/>
      <c r="I17" s="29"/>
      <c r="J17" s="29"/>
      <c r="K17" s="29"/>
      <c r="L17" s="29"/>
      <c r="M17" s="29"/>
      <c r="N17" s="29"/>
      <c r="O17" s="30"/>
    </row>
    <row r="18" spans="3:17" ht="16.5" customHeight="1">
      <c r="C18" s="31" t="s">
        <v>31</v>
      </c>
      <c r="D18" s="32" t="s">
        <v>32</v>
      </c>
      <c r="E18" s="170"/>
      <c r="F18" s="171"/>
      <c r="G18" s="171"/>
      <c r="H18" s="172">
        <f>E18</f>
        <v>0</v>
      </c>
      <c r="I18" s="173"/>
      <c r="J18" s="174"/>
      <c r="K18" s="174"/>
      <c r="L18" s="33"/>
      <c r="M18" s="33"/>
      <c r="N18" s="34"/>
      <c r="O18" s="35"/>
    </row>
    <row r="19" spans="3:17" ht="16.5" customHeight="1">
      <c r="C19" s="36" t="s">
        <v>33</v>
      </c>
      <c r="D19" s="37" t="s">
        <v>32</v>
      </c>
      <c r="E19" s="175">
        <f>H19</f>
        <v>0</v>
      </c>
      <c r="F19" s="176"/>
      <c r="G19" s="176"/>
      <c r="H19" s="177">
        <f>H18*0.1</f>
        <v>0</v>
      </c>
      <c r="I19" s="178"/>
      <c r="J19" s="179"/>
      <c r="K19" s="179"/>
      <c r="L19" s="38"/>
      <c r="M19" s="38"/>
      <c r="N19" s="23"/>
      <c r="O19" s="26"/>
    </row>
    <row r="20" spans="3:17" ht="16.5" customHeight="1" thickBot="1">
      <c r="C20" s="39" t="s">
        <v>34</v>
      </c>
      <c r="D20" s="40" t="s">
        <v>32</v>
      </c>
      <c r="E20" s="148">
        <f>H20</f>
        <v>0</v>
      </c>
      <c r="F20" s="149"/>
      <c r="G20" s="149"/>
      <c r="H20" s="150">
        <f>H18-H19</f>
        <v>0</v>
      </c>
      <c r="I20" s="151"/>
      <c r="J20" s="152"/>
      <c r="K20" s="152"/>
      <c r="L20" s="41"/>
      <c r="M20" s="41"/>
      <c r="N20" s="42"/>
      <c r="O20" s="43"/>
    </row>
    <row r="21" spans="3:17" ht="16.5" customHeight="1">
      <c r="C21" s="44"/>
      <c r="D21" s="45"/>
      <c r="E21" s="46"/>
      <c r="F21" s="47"/>
      <c r="G21" s="47"/>
      <c r="H21" s="48"/>
      <c r="I21" s="49"/>
      <c r="J21" s="50"/>
      <c r="K21" s="50"/>
      <c r="L21" s="51"/>
      <c r="M21" s="51"/>
    </row>
    <row r="22" spans="3:17" ht="17.25" thickBot="1">
      <c r="C22" s="4" t="s">
        <v>35</v>
      </c>
    </row>
    <row r="23" spans="3:17" ht="17.25">
      <c r="C23" s="52" t="s">
        <v>36</v>
      </c>
      <c r="D23" s="153">
        <f>I68</f>
        <v>0</v>
      </c>
      <c r="E23" s="154"/>
      <c r="F23" s="155"/>
      <c r="G23" s="156" t="s">
        <v>37</v>
      </c>
      <c r="H23" s="157"/>
      <c r="I23" s="157"/>
      <c r="J23" s="158"/>
      <c r="K23" s="159">
        <f>L68</f>
        <v>0</v>
      </c>
      <c r="L23" s="160"/>
      <c r="M23" s="161">
        <f>K23</f>
        <v>0</v>
      </c>
      <c r="N23" s="162"/>
      <c r="O23" s="163"/>
    </row>
    <row r="24" spans="3:17" ht="3" customHeight="1">
      <c r="C24" s="53"/>
      <c r="D24" s="139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34"/>
    </row>
    <row r="25" spans="3:17">
      <c r="C25" s="140" t="s">
        <v>38</v>
      </c>
      <c r="D25" s="103" t="s">
        <v>39</v>
      </c>
      <c r="E25" s="104"/>
      <c r="F25" s="104"/>
      <c r="G25" s="105"/>
      <c r="H25" s="54"/>
      <c r="I25" s="106" t="s">
        <v>40</v>
      </c>
      <c r="J25" s="107"/>
      <c r="K25" s="107"/>
      <c r="L25" s="107"/>
      <c r="M25" s="55"/>
      <c r="N25" s="54"/>
      <c r="O25" s="56"/>
      <c r="Q25" t="s">
        <v>41</v>
      </c>
    </row>
    <row r="26" spans="3:17" ht="3.75" customHeight="1">
      <c r="C26" s="141"/>
      <c r="D26" s="142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4"/>
    </row>
    <row r="27" spans="3:17" ht="27" customHeight="1" thickBot="1">
      <c r="C27" s="57" t="s">
        <v>42</v>
      </c>
      <c r="D27" s="145"/>
      <c r="E27" s="146"/>
      <c r="F27" s="146"/>
      <c r="G27" s="58"/>
      <c r="H27" s="59" t="s">
        <v>43</v>
      </c>
      <c r="I27" s="59"/>
      <c r="J27" s="147"/>
      <c r="K27" s="147"/>
      <c r="L27" s="147"/>
      <c r="M27" s="59" t="s">
        <v>44</v>
      </c>
      <c r="N27" s="59"/>
      <c r="O27" s="60"/>
    </row>
    <row r="28" spans="3:17" ht="14.25" customHeight="1">
      <c r="C28" s="125" t="s">
        <v>45</v>
      </c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</row>
    <row r="29" spans="3:17" ht="3.75" customHeight="1"/>
    <row r="30" spans="3:17" ht="15" customHeight="1"/>
    <row r="31" spans="3:17" ht="18" thickBot="1">
      <c r="C31" s="61" t="s">
        <v>46</v>
      </c>
    </row>
    <row r="32" spans="3:17" ht="17.25" hidden="1" thickBot="1">
      <c r="E32" t="s">
        <v>41</v>
      </c>
    </row>
    <row r="33" spans="2:16" ht="17.25" hidden="1" thickBot="1"/>
    <row r="34" spans="2:16" ht="33.75" customHeight="1">
      <c r="C34" s="127" t="s">
        <v>47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9"/>
    </row>
    <row r="35" spans="2:16" ht="15.75" customHeight="1">
      <c r="C35" s="130" t="s">
        <v>48</v>
      </c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2"/>
    </row>
    <row r="36" spans="2:16" ht="37.5" customHeight="1">
      <c r="C36" s="133" t="s">
        <v>49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34"/>
    </row>
    <row r="37" spans="2:16" ht="19.5" customHeight="1">
      <c r="C37" s="133" t="s">
        <v>50</v>
      </c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35"/>
    </row>
    <row r="38" spans="2:16" ht="35.25" customHeight="1" thickBot="1">
      <c r="C38" s="136" t="s">
        <v>51</v>
      </c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8"/>
    </row>
    <row r="39" spans="2:16" ht="15.75" customHeight="1">
      <c r="C39" s="63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</row>
    <row r="40" spans="2:16" ht="21" customHeight="1">
      <c r="C40" s="63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</row>
    <row r="41" spans="2:16" ht="18.75" customHeight="1">
      <c r="B41" s="65"/>
      <c r="C41" s="66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8"/>
    </row>
    <row r="42" spans="2:16" ht="18.75" customHeight="1">
      <c r="C42" s="63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</row>
    <row r="43" spans="2:16" ht="18.75" customHeight="1">
      <c r="C43" s="63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</row>
    <row r="44" spans="2:16" ht="17.25">
      <c r="C44" s="61" t="s">
        <v>52</v>
      </c>
    </row>
    <row r="45" spans="2:16" ht="54" customHeight="1">
      <c r="C45" s="116" t="s">
        <v>53</v>
      </c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</row>
    <row r="47" spans="2:16">
      <c r="H47" s="118"/>
      <c r="I47" s="118"/>
      <c r="J47" s="118"/>
      <c r="K47" s="119"/>
      <c r="L47" s="119"/>
    </row>
    <row r="49" spans="3:17">
      <c r="C49" s="69" t="s">
        <v>54</v>
      </c>
      <c r="D49" s="70"/>
      <c r="E49" s="70"/>
      <c r="F49" s="70"/>
      <c r="G49" s="70"/>
      <c r="H49" s="70"/>
      <c r="I49" s="70"/>
      <c r="J49" s="70"/>
      <c r="K49" s="69" t="s">
        <v>55</v>
      </c>
      <c r="L49" s="71"/>
      <c r="M49" s="70"/>
      <c r="N49" s="70"/>
      <c r="O49" s="72"/>
    </row>
    <row r="50" spans="3:17" ht="6.75" customHeight="1">
      <c r="C50" s="73"/>
      <c r="K50" s="74"/>
      <c r="L50" s="4"/>
      <c r="O50" s="55"/>
    </row>
    <row r="51" spans="3:17">
      <c r="C51" s="74" t="s">
        <v>56</v>
      </c>
      <c r="E51" s="75">
        <f>C9</f>
        <v>0</v>
      </c>
      <c r="G51" s="120" t="s">
        <v>44</v>
      </c>
      <c r="H51" s="120"/>
      <c r="K51" s="74" t="s">
        <v>57</v>
      </c>
      <c r="O51" s="55"/>
    </row>
    <row r="52" spans="3:17" ht="4.5" customHeight="1">
      <c r="C52" s="74"/>
      <c r="K52" s="74"/>
      <c r="O52" s="55"/>
    </row>
    <row r="53" spans="3:17">
      <c r="C53" s="74" t="s">
        <v>58</v>
      </c>
      <c r="E53" s="121">
        <f>F9</f>
        <v>0</v>
      </c>
      <c r="F53" s="121"/>
      <c r="G53" s="122"/>
      <c r="K53" s="123" t="s">
        <v>59</v>
      </c>
      <c r="L53" s="120"/>
      <c r="M53" s="120"/>
      <c r="N53" s="120"/>
      <c r="O53" s="124"/>
    </row>
    <row r="54" spans="3:17" ht="4.5" customHeight="1">
      <c r="C54" s="74"/>
      <c r="K54" s="74"/>
      <c r="O54" s="55"/>
    </row>
    <row r="55" spans="3:17" ht="28.5" customHeight="1">
      <c r="C55" s="74" t="s">
        <v>60</v>
      </c>
      <c r="E55" s="117">
        <f>D11</f>
        <v>0</v>
      </c>
      <c r="F55" s="117"/>
      <c r="G55" s="117"/>
      <c r="H55" s="117"/>
      <c r="I55" s="117"/>
      <c r="J55" s="117"/>
      <c r="K55" s="74" t="s">
        <v>61</v>
      </c>
      <c r="O55" s="55"/>
    </row>
    <row r="56" spans="3:17">
      <c r="C56" s="76"/>
      <c r="D56" s="68"/>
      <c r="E56" s="68"/>
      <c r="F56" s="68"/>
      <c r="G56" s="68"/>
      <c r="H56" s="68"/>
      <c r="I56" s="68"/>
      <c r="J56" s="68"/>
      <c r="K56" s="100" t="s">
        <v>62</v>
      </c>
      <c r="L56" s="101"/>
      <c r="M56" s="101"/>
      <c r="N56" s="101"/>
      <c r="O56" s="102"/>
    </row>
    <row r="57" spans="3:17" ht="9" customHeight="1"/>
    <row r="58" spans="3:17" ht="9" customHeight="1"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</row>
    <row r="59" spans="3:17">
      <c r="C59" s="4" t="s">
        <v>63</v>
      </c>
    </row>
    <row r="60" spans="3:17" ht="4.5" customHeight="1"/>
    <row r="61" spans="3:17">
      <c r="C61" t="s">
        <v>64</v>
      </c>
    </row>
    <row r="62" spans="3:17" ht="3" customHeight="1">
      <c r="C62" s="78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2"/>
    </row>
    <row r="63" spans="3:17">
      <c r="C63" s="79" t="s">
        <v>65</v>
      </c>
      <c r="D63" s="103" t="s">
        <v>39</v>
      </c>
      <c r="E63" s="104"/>
      <c r="F63" s="104"/>
      <c r="G63" s="105"/>
      <c r="H63" s="54"/>
      <c r="I63" s="106" t="s">
        <v>40</v>
      </c>
      <c r="J63" s="107"/>
      <c r="K63" s="107"/>
      <c r="L63" s="107"/>
      <c r="M63" s="55"/>
      <c r="N63" s="54"/>
      <c r="O63" s="80"/>
      <c r="Q63" t="s">
        <v>66</v>
      </c>
    </row>
    <row r="64" spans="3:17" ht="3" customHeight="1">
      <c r="C64" s="76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81"/>
    </row>
    <row r="65" spans="2:15" ht="3" customHeight="1"/>
    <row r="66" spans="2:15" ht="21.75" customHeight="1">
      <c r="B66" s="82" t="s">
        <v>67</v>
      </c>
      <c r="C66" s="108" t="s">
        <v>68</v>
      </c>
      <c r="D66" s="109"/>
      <c r="E66" s="109"/>
      <c r="F66" s="110">
        <f>SUM(E68:H79)</f>
        <v>0</v>
      </c>
      <c r="G66" s="111"/>
      <c r="H66" s="112"/>
      <c r="I66" s="113" t="s">
        <v>69</v>
      </c>
      <c r="J66" s="109"/>
      <c r="K66" s="109"/>
      <c r="L66" s="109"/>
      <c r="M66" s="114">
        <f>SUM(L68:M79)</f>
        <v>0</v>
      </c>
      <c r="N66" s="109"/>
      <c r="O66" s="115"/>
    </row>
    <row r="67" spans="2:15">
      <c r="B67" s="83" t="s">
        <v>70</v>
      </c>
      <c r="C67" s="84" t="s">
        <v>71</v>
      </c>
      <c r="D67" s="24"/>
      <c r="E67" s="84"/>
      <c r="F67" s="24" t="s">
        <v>72</v>
      </c>
      <c r="G67" s="24"/>
      <c r="H67" s="85"/>
      <c r="I67" s="99" t="s">
        <v>73</v>
      </c>
      <c r="J67" s="99"/>
      <c r="K67" s="99"/>
      <c r="L67" s="84" t="s">
        <v>74</v>
      </c>
      <c r="M67" s="10"/>
      <c r="N67" s="24"/>
      <c r="O67" s="10" t="s">
        <v>75</v>
      </c>
    </row>
    <row r="68" spans="2:15" ht="21" customHeight="1">
      <c r="B68" s="86">
        <v>1</v>
      </c>
      <c r="C68" s="87"/>
      <c r="D68" s="88"/>
      <c r="E68" s="91"/>
      <c r="F68" s="92"/>
      <c r="G68" s="92"/>
      <c r="H68" s="93"/>
      <c r="I68" s="94"/>
      <c r="J68" s="95"/>
      <c r="K68" s="96"/>
      <c r="L68" s="97"/>
      <c r="M68" s="98"/>
      <c r="N68" s="88"/>
      <c r="O68" s="89"/>
    </row>
    <row r="69" spans="2:15" ht="21" customHeight="1">
      <c r="B69" s="86">
        <v>2</v>
      </c>
      <c r="C69" s="87"/>
      <c r="D69" s="88"/>
      <c r="E69" s="91"/>
      <c r="F69" s="92"/>
      <c r="G69" s="92"/>
      <c r="H69" s="93"/>
      <c r="I69" s="94"/>
      <c r="J69" s="95"/>
      <c r="K69" s="96"/>
      <c r="L69" s="97"/>
      <c r="M69" s="98"/>
      <c r="N69" s="88"/>
      <c r="O69" s="89"/>
    </row>
    <row r="70" spans="2:15" ht="21" customHeight="1">
      <c r="B70" s="86">
        <v>3</v>
      </c>
      <c r="C70" s="87"/>
      <c r="D70" s="88"/>
      <c r="E70" s="91"/>
      <c r="F70" s="92"/>
      <c r="G70" s="92"/>
      <c r="H70" s="93"/>
      <c r="I70" s="94"/>
      <c r="J70" s="95"/>
      <c r="K70" s="96"/>
      <c r="L70" s="97"/>
      <c r="M70" s="98"/>
      <c r="N70" s="88"/>
      <c r="O70" s="89"/>
    </row>
    <row r="71" spans="2:15" ht="21" customHeight="1">
      <c r="B71" s="86">
        <v>4</v>
      </c>
      <c r="C71" s="87"/>
      <c r="D71" s="88"/>
      <c r="E71" s="91"/>
      <c r="F71" s="92"/>
      <c r="G71" s="92"/>
      <c r="H71" s="93"/>
      <c r="I71" s="94"/>
      <c r="J71" s="95"/>
      <c r="K71" s="96"/>
      <c r="L71" s="97"/>
      <c r="M71" s="98"/>
      <c r="N71" s="88"/>
      <c r="O71" s="89"/>
    </row>
    <row r="72" spans="2:15" ht="21" customHeight="1">
      <c r="B72" s="86">
        <v>5</v>
      </c>
      <c r="C72" s="87"/>
      <c r="D72" s="88"/>
      <c r="E72" s="91"/>
      <c r="F72" s="92"/>
      <c r="G72" s="92"/>
      <c r="H72" s="93"/>
      <c r="I72" s="94"/>
      <c r="J72" s="95"/>
      <c r="K72" s="96"/>
      <c r="L72" s="97"/>
      <c r="M72" s="98"/>
      <c r="N72" s="88"/>
      <c r="O72" s="89"/>
    </row>
    <row r="73" spans="2:15" ht="21" customHeight="1">
      <c r="B73" s="86">
        <v>6</v>
      </c>
      <c r="C73" s="87"/>
      <c r="D73" s="88"/>
      <c r="E73" s="91"/>
      <c r="F73" s="92"/>
      <c r="G73" s="92"/>
      <c r="H73" s="93"/>
      <c r="I73" s="94"/>
      <c r="J73" s="95"/>
      <c r="K73" s="96"/>
      <c r="L73" s="97"/>
      <c r="M73" s="98"/>
      <c r="N73" s="88"/>
      <c r="O73" s="89"/>
    </row>
    <row r="74" spans="2:15" ht="21" customHeight="1">
      <c r="B74" s="86">
        <v>7</v>
      </c>
      <c r="C74" s="87"/>
      <c r="D74" s="88"/>
      <c r="E74" s="91"/>
      <c r="F74" s="92"/>
      <c r="G74" s="92"/>
      <c r="H74" s="93"/>
      <c r="I74" s="94"/>
      <c r="J74" s="95"/>
      <c r="K74" s="96"/>
      <c r="L74" s="97"/>
      <c r="M74" s="98"/>
      <c r="N74" s="88"/>
      <c r="O74" s="89"/>
    </row>
    <row r="75" spans="2:15" ht="21" customHeight="1">
      <c r="B75" s="86">
        <v>8</v>
      </c>
      <c r="C75" s="87"/>
      <c r="D75" s="88"/>
      <c r="E75" s="91"/>
      <c r="F75" s="92"/>
      <c r="G75" s="92"/>
      <c r="H75" s="93"/>
      <c r="I75" s="94"/>
      <c r="J75" s="95"/>
      <c r="K75" s="96"/>
      <c r="L75" s="97"/>
      <c r="M75" s="98"/>
      <c r="N75" s="88"/>
      <c r="O75" s="89"/>
    </row>
    <row r="76" spans="2:15" ht="21" customHeight="1">
      <c r="B76" s="86">
        <v>9</v>
      </c>
      <c r="C76" s="87"/>
      <c r="D76" s="88"/>
      <c r="E76" s="91"/>
      <c r="F76" s="92"/>
      <c r="G76" s="92"/>
      <c r="H76" s="93"/>
      <c r="I76" s="94"/>
      <c r="J76" s="95"/>
      <c r="K76" s="96"/>
      <c r="L76" s="97"/>
      <c r="M76" s="98"/>
      <c r="N76" s="88"/>
      <c r="O76" s="89"/>
    </row>
    <row r="77" spans="2:15" ht="21" customHeight="1">
      <c r="B77" s="86">
        <v>10</v>
      </c>
      <c r="C77" s="87"/>
      <c r="D77" s="88"/>
      <c r="E77" s="91"/>
      <c r="F77" s="92"/>
      <c r="G77" s="92"/>
      <c r="H77" s="93"/>
      <c r="I77" s="94"/>
      <c r="J77" s="95"/>
      <c r="K77" s="96"/>
      <c r="L77" s="97"/>
      <c r="M77" s="98"/>
      <c r="N77" s="88"/>
      <c r="O77" s="89"/>
    </row>
    <row r="78" spans="2:15" ht="21" customHeight="1">
      <c r="B78" s="86">
        <v>11</v>
      </c>
      <c r="C78" s="87"/>
      <c r="D78" s="88"/>
      <c r="E78" s="91"/>
      <c r="F78" s="92"/>
      <c r="G78" s="92"/>
      <c r="H78" s="93"/>
      <c r="I78" s="94"/>
      <c r="J78" s="95"/>
      <c r="K78" s="96"/>
      <c r="L78" s="97"/>
      <c r="M78" s="98"/>
      <c r="N78" s="88"/>
      <c r="O78" s="89"/>
    </row>
    <row r="79" spans="2:15" ht="21" customHeight="1">
      <c r="B79" s="86">
        <v>12</v>
      </c>
      <c r="C79" s="87"/>
      <c r="D79" s="88"/>
      <c r="E79" s="91"/>
      <c r="F79" s="92"/>
      <c r="G79" s="92"/>
      <c r="H79" s="93"/>
      <c r="I79" s="94"/>
      <c r="J79" s="95"/>
      <c r="K79" s="96"/>
      <c r="L79" s="97"/>
      <c r="M79" s="98"/>
      <c r="N79" s="88"/>
      <c r="O79" s="89"/>
    </row>
    <row r="80" spans="2:15" ht="38.25" customHeight="1">
      <c r="C80" s="90" t="s">
        <v>76</v>
      </c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</row>
    <row r="81" spans="2:15">
      <c r="B81" s="65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</row>
  </sheetData>
  <mergeCells count="89">
    <mergeCell ref="D12:O12"/>
    <mergeCell ref="M6:N6"/>
    <mergeCell ref="C8:E8"/>
    <mergeCell ref="F8:H8"/>
    <mergeCell ref="I8:K8"/>
    <mergeCell ref="M8:O8"/>
    <mergeCell ref="I9:K9"/>
    <mergeCell ref="M9:O9"/>
    <mergeCell ref="D10:J10"/>
    <mergeCell ref="K10:L10"/>
    <mergeCell ref="M10:O10"/>
    <mergeCell ref="D11:J11"/>
    <mergeCell ref="M11:O11"/>
    <mergeCell ref="M23:O23"/>
    <mergeCell ref="D13:O13"/>
    <mergeCell ref="D14:O14"/>
    <mergeCell ref="E18:G18"/>
    <mergeCell ref="H18:K18"/>
    <mergeCell ref="E19:G19"/>
    <mergeCell ref="H19:K19"/>
    <mergeCell ref="D27:F27"/>
    <mergeCell ref="J27:L27"/>
    <mergeCell ref="E20:G20"/>
    <mergeCell ref="H20:K20"/>
    <mergeCell ref="D23:F23"/>
    <mergeCell ref="G23:J23"/>
    <mergeCell ref="K23:L23"/>
    <mergeCell ref="D24:O24"/>
    <mergeCell ref="C25:C26"/>
    <mergeCell ref="D25:G25"/>
    <mergeCell ref="I25:L25"/>
    <mergeCell ref="D26:O26"/>
    <mergeCell ref="E55:J55"/>
    <mergeCell ref="C28:O28"/>
    <mergeCell ref="C34:O34"/>
    <mergeCell ref="C35:O35"/>
    <mergeCell ref="C36:O36"/>
    <mergeCell ref="C37:O37"/>
    <mergeCell ref="C38:O38"/>
    <mergeCell ref="C45:O45"/>
    <mergeCell ref="H47:L47"/>
    <mergeCell ref="G51:H51"/>
    <mergeCell ref="E53:G53"/>
    <mergeCell ref="K53:O53"/>
    <mergeCell ref="K56:O56"/>
    <mergeCell ref="D63:G63"/>
    <mergeCell ref="I63:L63"/>
    <mergeCell ref="C66:E66"/>
    <mergeCell ref="F66:H66"/>
    <mergeCell ref="I66:L66"/>
    <mergeCell ref="M66:O66"/>
    <mergeCell ref="I67:K67"/>
    <mergeCell ref="E68:H68"/>
    <mergeCell ref="I68:K68"/>
    <mergeCell ref="L68:M68"/>
    <mergeCell ref="E69:H69"/>
    <mergeCell ref="I69:K69"/>
    <mergeCell ref="L69:M69"/>
    <mergeCell ref="E70:H70"/>
    <mergeCell ref="I70:K70"/>
    <mergeCell ref="L70:M70"/>
    <mergeCell ref="E71:H71"/>
    <mergeCell ref="I71:K71"/>
    <mergeCell ref="L71:M71"/>
    <mergeCell ref="E72:H72"/>
    <mergeCell ref="I72:K72"/>
    <mergeCell ref="L72:M72"/>
    <mergeCell ref="E73:H73"/>
    <mergeCell ref="I73:K73"/>
    <mergeCell ref="L73:M73"/>
    <mergeCell ref="E74:H74"/>
    <mergeCell ref="I74:K74"/>
    <mergeCell ref="L74:M74"/>
    <mergeCell ref="E75:H75"/>
    <mergeCell ref="I75:K75"/>
    <mergeCell ref="L75:M75"/>
    <mergeCell ref="E76:H76"/>
    <mergeCell ref="I76:K76"/>
    <mergeCell ref="L76:M76"/>
    <mergeCell ref="E77:H77"/>
    <mergeCell ref="I77:K77"/>
    <mergeCell ref="L77:M77"/>
    <mergeCell ref="C80:O80"/>
    <mergeCell ref="E78:H78"/>
    <mergeCell ref="I78:K78"/>
    <mergeCell ref="L78:M78"/>
    <mergeCell ref="E79:H79"/>
    <mergeCell ref="I79:K79"/>
    <mergeCell ref="L79:M79"/>
  </mergeCells>
  <phoneticPr fontId="3" type="noConversion"/>
  <dataValidations count="1">
    <dataValidation type="list" allowBlank="1" showInputMessage="1" showErrorMessage="1" sqref="H25 N25 H63 N63">
      <formula1>$Q$25:$R$25</formula1>
    </dataValidation>
  </dataValidations>
  <pageMargins left="0.23622047244094491" right="0.23622047244094491" top="0.74803149606299213" bottom="0.74803149606299213" header="0.31496062992125984" footer="0.31496062992125984"/>
  <pageSetup paperSize="9" scale="98" fitToHeight="0" orientation="portrait" r:id="rId1"/>
  <headerFooter>
    <oddFooter>&amp;C분양계약서-[&amp;P/&amp;N]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관-1-2 분양계약서</vt:lpstr>
      <vt:lpstr>'관-1-2 분양계약서'!Print_Titles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2018-12-16T02:14:06Z</dcterms:created>
  <dcterms:modified xsi:type="dcterms:W3CDTF">2019-02-10T07:25:16Z</dcterms:modified>
</cp:coreProperties>
</file>