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/>
  <mc:AlternateContent xmlns:mc="http://schemas.openxmlformats.org/markup-compatibility/2006">
    <mc:Choice Requires="x15">
      <x15ac:absPath xmlns:x15ac="http://schemas.microsoft.com/office/spreadsheetml/2010/11/ac" url="C:\Users\JY810251\python\dataAnalyticsBasic\xlsx\データアナリティクス基礎\例題_データアナリティクス基礎\"/>
    </mc:Choice>
  </mc:AlternateContent>
  <xr:revisionPtr revIDLastSave="0" documentId="13_ncr:1_{3D22EE2A-97F1-425E-B62F-0EFA34EEBE2B}" xr6:coauthVersionLast="47" xr6:coauthVersionMax="47" xr10:uidLastSave="{00000000-0000-0000-0000-000000000000}"/>
  <bookViews>
    <workbookView xWindow="10110" yWindow="0" windowWidth="28380" windowHeight="203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D24" i="1"/>
  <c r="D25" i="1" s="1"/>
  <c r="G6" i="1"/>
  <c r="G5" i="1"/>
  <c r="F6" i="1"/>
  <c r="F5" i="1"/>
  <c r="C15" i="1"/>
  <c r="C14" i="1"/>
  <c r="D15" i="1" s="1"/>
  <c r="E15" i="1" s="1"/>
  <c r="D18" i="1" s="1"/>
  <c r="C10" i="1"/>
  <c r="D10" i="1" s="1"/>
  <c r="C18" i="1" s="1"/>
  <c r="C9" i="1"/>
  <c r="E3" i="1"/>
  <c r="E2" i="1"/>
  <c r="F20" i="1" l="1"/>
  <c r="C24" i="1" l="1"/>
  <c r="C25" i="1" s="1"/>
  <c r="E25" i="1" s="1"/>
  <c r="E24" i="1"/>
  <c r="E26" i="1" l="1"/>
  <c r="D28" i="1"/>
</calcChain>
</file>

<file path=xl/sharedStrings.xml><?xml version="1.0" encoding="utf-8"?>
<sst xmlns="http://schemas.openxmlformats.org/spreadsheetml/2006/main" count="34" uniqueCount="24">
  <si>
    <t>A</t>
    <phoneticPr fontId="2"/>
  </si>
  <si>
    <t>B</t>
    <phoneticPr fontId="2"/>
  </si>
  <si>
    <t>玉ねぎ</t>
    <rPh sb="0" eb="1">
      <t>タマ</t>
    </rPh>
    <phoneticPr fontId="2"/>
  </si>
  <si>
    <t>平均</t>
    <rPh sb="0" eb="2">
      <t>ヘイキン</t>
    </rPh>
    <phoneticPr fontId="2"/>
  </si>
  <si>
    <t>標準偏差</t>
    <rPh sb="0" eb="2">
      <t>ヒョウジュン</t>
    </rPh>
    <rPh sb="2" eb="4">
      <t>ヘンサ</t>
    </rPh>
    <phoneticPr fontId="2"/>
  </si>
  <si>
    <t>分散</t>
    <rPh sb="0" eb="2">
      <t>ブンサン</t>
    </rPh>
    <phoneticPr fontId="2"/>
  </si>
  <si>
    <t>1)</t>
    <phoneticPr fontId="2"/>
  </si>
  <si>
    <t>Aが基準を超える確率</t>
    <rPh sb="2" eb="4">
      <t>キジュン</t>
    </rPh>
    <rPh sb="5" eb="6">
      <t>コ</t>
    </rPh>
    <rPh sb="8" eb="10">
      <t>カクリツ</t>
    </rPh>
    <phoneticPr fontId="2"/>
  </si>
  <si>
    <t>基準値</t>
    <rPh sb="0" eb="3">
      <t>キジュンチ</t>
    </rPh>
    <phoneticPr fontId="2"/>
  </si>
  <si>
    <t>Bが基準を超える確率</t>
    <rPh sb="2" eb="4">
      <t>キジュン</t>
    </rPh>
    <rPh sb="5" eb="6">
      <t>コ</t>
    </rPh>
    <rPh sb="8" eb="10">
      <t>カクリツ</t>
    </rPh>
    <phoneticPr fontId="2"/>
  </si>
  <si>
    <t>2)</t>
    <phoneticPr fontId="2"/>
  </si>
  <si>
    <t xml:space="preserve">3) </t>
    <phoneticPr fontId="2"/>
  </si>
  <si>
    <t>Aを1/4、Bを3/4から一つの玉ねぎを作ったときの平均値</t>
    <rPh sb="13" eb="14">
      <t>ヒト</t>
    </rPh>
    <rPh sb="16" eb="17">
      <t>タマ</t>
    </rPh>
    <rPh sb="20" eb="21">
      <t>ツク</t>
    </rPh>
    <rPh sb="26" eb="29">
      <t>ヘイキンチ</t>
    </rPh>
    <phoneticPr fontId="2"/>
  </si>
  <si>
    <t>Aを1/4、Bを3/4から一つの玉ねぎを作ったときの標準偏差</t>
    <rPh sb="13" eb="14">
      <t>ヒト</t>
    </rPh>
    <rPh sb="16" eb="17">
      <t>タマ</t>
    </rPh>
    <rPh sb="20" eb="21">
      <t>ツク</t>
    </rPh>
    <rPh sb="26" eb="28">
      <t>ヒョウジュン</t>
    </rPh>
    <rPh sb="28" eb="30">
      <t>ヘンサ</t>
    </rPh>
    <phoneticPr fontId="2"/>
  </si>
  <si>
    <t>4)</t>
    <phoneticPr fontId="2"/>
  </si>
  <si>
    <t>AB</t>
    <phoneticPr fontId="2"/>
  </si>
  <si>
    <t>ABが基準を超える確率</t>
    <rPh sb="3" eb="5">
      <t>キジュン</t>
    </rPh>
    <rPh sb="6" eb="7">
      <t>コ</t>
    </rPh>
    <rPh sb="9" eb="11">
      <t>カクリツ</t>
    </rPh>
    <phoneticPr fontId="2"/>
  </si>
  <si>
    <t>5)</t>
    <phoneticPr fontId="2"/>
  </si>
  <si>
    <t>分割割合</t>
    <rPh sb="0" eb="2">
      <t>ブンカツ</t>
    </rPh>
    <rPh sb="2" eb="4">
      <t>ワリアイ</t>
    </rPh>
    <phoneticPr fontId="2"/>
  </si>
  <si>
    <t>P(A|310g)</t>
    <phoneticPr fontId="2"/>
  </si>
  <si>
    <t>=</t>
    <phoneticPr fontId="2"/>
  </si>
  <si>
    <t>P(B|310g)</t>
    <phoneticPr fontId="2"/>
  </si>
  <si>
    <t>310以上</t>
    <rPh sb="3" eb="5">
      <t>イジョウ</t>
    </rPh>
    <phoneticPr fontId="2"/>
  </si>
  <si>
    <t>310以下</t>
    <rPh sb="3" eb="5">
      <t>イカ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</si>
</sst>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0.000"/>
  </numFmts>
  <fonts count="3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7">
    <xf numFmtId="0" fontId="0" fillId="0" borderId="0" xfId="0"/>
    <xf numFmtId="10" fontId="0" fillId="0" borderId="0" xfId="1" applyNumberFormat="1" applyFont="1" applyAlignment="1"/>
    <xf numFmtId="0" fontId="0" fillId="0" borderId="0" xfId="0" applyAlignment="1">
      <alignment horizontal="center"/>
    </xf>
    <xf numFmtId="0" fontId="0" fillId="0" borderId="0" xfId="1" applyNumberFormat="1" applyFont="1" applyAlignment="1"/>
    <xf numFmtId="187" fontId="0" fillId="0" borderId="0" xfId="0" applyNumberFormat="1"/>
    <xf numFmtId="2" fontId="0" fillId="0" borderId="0" xfId="0" applyNumberFormat="1"/>
    <xf numFmtId="0" fontId="0" fillId="0" borderId="0" xfId="0" applyNumberFormat="1"/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workbookViewId="0">
      <selection activeCell="K26" sqref="K26"/>
    </sheetView>
  </sheetViews>
  <sheetFormatPr defaultRowHeight="18"/>
  <cols>
    <col min="3" max="3" width="8.6640625" customWidth="1"/>
    <col min="4" max="4" width="9.4140625" customWidth="1"/>
  </cols>
  <sheetData>
    <row r="1" spans="1:9">
      <c r="B1" t="s">
        <v>2</v>
      </c>
      <c r="C1" t="s">
        <v>3</v>
      </c>
      <c r="D1" t="s">
        <v>4</v>
      </c>
      <c r="E1" t="s">
        <v>5</v>
      </c>
    </row>
    <row r="2" spans="1:9">
      <c r="B2" t="s">
        <v>0</v>
      </c>
      <c r="C2">
        <v>300</v>
      </c>
      <c r="D2">
        <v>15</v>
      </c>
      <c r="E2">
        <f>D2^2</f>
        <v>225</v>
      </c>
      <c r="I2" s="1"/>
    </row>
    <row r="3" spans="1:9">
      <c r="B3" t="s">
        <v>1</v>
      </c>
      <c r="C3">
        <v>280</v>
      </c>
      <c r="D3">
        <v>15</v>
      </c>
      <c r="E3">
        <f>D3^2</f>
        <v>225</v>
      </c>
      <c r="I3" s="1"/>
    </row>
    <row r="4" spans="1:9">
      <c r="E4" t="s">
        <v>8</v>
      </c>
    </row>
    <row r="5" spans="1:9">
      <c r="A5" t="s">
        <v>6</v>
      </c>
      <c r="B5" t="s">
        <v>7</v>
      </c>
      <c r="E5">
        <v>310</v>
      </c>
      <c r="F5" s="1">
        <f>_xlfn.NORM.DIST(E5,C2,D2,1)</f>
        <v>0.74750746245307709</v>
      </c>
      <c r="G5" s="1">
        <f>1-F5</f>
        <v>0.25249253754692291</v>
      </c>
    </row>
    <row r="6" spans="1:9">
      <c r="B6" t="s">
        <v>9</v>
      </c>
      <c r="E6">
        <v>310</v>
      </c>
      <c r="F6" s="1">
        <f>_xlfn.NORM.DIST(E6,C3,D3,1)</f>
        <v>0.97724986805182079</v>
      </c>
      <c r="G6" s="1">
        <f>1-F6</f>
        <v>2.2750131948179209E-2</v>
      </c>
    </row>
    <row r="7" spans="1:9">
      <c r="E7" s="2"/>
    </row>
    <row r="8" spans="1:9">
      <c r="A8" t="s">
        <v>10</v>
      </c>
      <c r="B8" t="s">
        <v>12</v>
      </c>
      <c r="I8" s="1"/>
    </row>
    <row r="9" spans="1:9">
      <c r="B9">
        <v>0.25</v>
      </c>
      <c r="C9">
        <f>B9*C2</f>
        <v>75</v>
      </c>
    </row>
    <row r="10" spans="1:9">
      <c r="B10">
        <v>0.75</v>
      </c>
      <c r="C10">
        <f>B10*C3</f>
        <v>210</v>
      </c>
      <c r="D10" s="3">
        <f>SUM(C9:C10)</f>
        <v>285</v>
      </c>
    </row>
    <row r="12" spans="1:9">
      <c r="A12" t="s">
        <v>11</v>
      </c>
      <c r="B12" t="s">
        <v>13</v>
      </c>
    </row>
    <row r="13" spans="1:9">
      <c r="B13" t="s">
        <v>18</v>
      </c>
      <c r="C13" t="s">
        <v>5</v>
      </c>
      <c r="D13" t="s">
        <v>5</v>
      </c>
      <c r="E13" t="s">
        <v>4</v>
      </c>
    </row>
    <row r="14" spans="1:9">
      <c r="B14">
        <v>0.25</v>
      </c>
      <c r="C14">
        <f>B14^2*D2^2</f>
        <v>14.0625</v>
      </c>
    </row>
    <row r="15" spans="1:9">
      <c r="B15">
        <v>0.75</v>
      </c>
      <c r="C15">
        <f>B15^2*D3^2</f>
        <v>126.5625</v>
      </c>
      <c r="D15">
        <f>SUM(C14:C15)</f>
        <v>140.625</v>
      </c>
      <c r="E15" s="5">
        <f>SQRT(D15)</f>
        <v>11.858541225631422</v>
      </c>
    </row>
    <row r="17" spans="1:7">
      <c r="A17" t="s">
        <v>14</v>
      </c>
      <c r="B17" t="s">
        <v>2</v>
      </c>
      <c r="C17" t="s">
        <v>3</v>
      </c>
      <c r="D17" t="s">
        <v>4</v>
      </c>
    </row>
    <row r="18" spans="1:7">
      <c r="B18" t="s">
        <v>15</v>
      </c>
      <c r="C18">
        <f>D10</f>
        <v>285</v>
      </c>
      <c r="D18" s="5">
        <f>E15</f>
        <v>11.858541225631422</v>
      </c>
    </row>
    <row r="19" spans="1:7">
      <c r="E19" t="s">
        <v>8</v>
      </c>
    </row>
    <row r="20" spans="1:7">
      <c r="B20" t="s">
        <v>16</v>
      </c>
      <c r="E20">
        <v>310</v>
      </c>
      <c r="F20" s="1">
        <f>1-_xlfn.NORM.DIST(E20,C18,D18,1)</f>
        <v>1.7507490509831247E-2</v>
      </c>
    </row>
    <row r="23" spans="1:7">
      <c r="A23" t="s">
        <v>17</v>
      </c>
      <c r="C23" t="s">
        <v>0</v>
      </c>
      <c r="D23" t="s">
        <v>1</v>
      </c>
    </row>
    <row r="24" spans="1:7">
      <c r="B24" t="s">
        <v>22</v>
      </c>
      <c r="C24" s="4">
        <f>C26*G5</f>
        <v>5.0498507509384588E-2</v>
      </c>
      <c r="D24" s="4">
        <f>D26*G6</f>
        <v>1.8200105558543369E-2</v>
      </c>
      <c r="E24" s="4">
        <f>SUM(C24:D24)</f>
        <v>6.8698613067927961E-2</v>
      </c>
      <c r="F24" s="6"/>
      <c r="G24" s="3"/>
    </row>
    <row r="25" spans="1:7">
      <c r="B25" t="s">
        <v>23</v>
      </c>
      <c r="C25" s="4">
        <f>0.2-C24</f>
        <v>0.14950149249061542</v>
      </c>
      <c r="D25" s="4">
        <f>0.8-D24</f>
        <v>0.7817998944414567</v>
      </c>
      <c r="E25" s="4">
        <f>SUM(C25:D25)</f>
        <v>0.93130138693207209</v>
      </c>
    </row>
    <row r="26" spans="1:7">
      <c r="C26">
        <v>0.2</v>
      </c>
      <c r="D26">
        <v>0.8</v>
      </c>
      <c r="E26">
        <f>SUM(E24:E25)</f>
        <v>1</v>
      </c>
      <c r="F26" s="6"/>
      <c r="G26" s="3"/>
    </row>
    <row r="28" spans="1:7">
      <c r="B28" t="s">
        <v>19</v>
      </c>
      <c r="C28" s="2" t="s">
        <v>20</v>
      </c>
      <c r="D28" s="1">
        <f>C24/E24</f>
        <v>0.73507317330340527</v>
      </c>
    </row>
    <row r="29" spans="1:7">
      <c r="C29" s="2"/>
    </row>
    <row r="30" spans="1:7">
      <c r="B30" t="s">
        <v>21</v>
      </c>
      <c r="C30" s="2" t="s">
        <v>20</v>
      </c>
      <c r="D30" s="1">
        <f>D24/E24</f>
        <v>0.26492682669659473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矢口 誠</dc:creator>
  <cp:lastModifiedBy>Yaguchi, Makoto (Yachiyo)</cp:lastModifiedBy>
  <dcterms:created xsi:type="dcterms:W3CDTF">2015-06-05T18:19:34Z</dcterms:created>
  <dcterms:modified xsi:type="dcterms:W3CDTF">2024-05-21T06:04:20Z</dcterms:modified>
</cp:coreProperties>
</file>