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例題_データアナリティクス基礎\"/>
    </mc:Choice>
  </mc:AlternateContent>
  <xr:revisionPtr revIDLastSave="0" documentId="13_ncr:1_{F324EE40-7066-45D3-9A37-529966AA5EE6}" xr6:coauthVersionLast="47" xr6:coauthVersionMax="47" xr10:uidLastSave="{00000000-0000-0000-0000-000000000000}"/>
  <bookViews>
    <workbookView xWindow="13880" yWindow="0" windowWidth="24610" windowHeight="20340" activeTab="1" xr2:uid="{CAACAA5F-B557-42CA-A470-11E85E6F264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4" i="1"/>
  <c r="B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9" i="1"/>
  <c r="F20" i="1"/>
  <c r="F21" i="1"/>
  <c r="F18" i="1"/>
  <c r="F17" i="1"/>
  <c r="E12" i="1"/>
  <c r="E13" i="1"/>
  <c r="E14" i="1"/>
  <c r="E15" i="1"/>
  <c r="E16" i="1"/>
  <c r="E17" i="1"/>
  <c r="E18" i="1"/>
  <c r="E19" i="1"/>
  <c r="E20" i="1"/>
  <c r="E21" i="1"/>
  <c r="E4" i="1"/>
  <c r="E5" i="1"/>
  <c r="E6" i="1"/>
  <c r="E7" i="1"/>
  <c r="E8" i="1"/>
  <c r="E9" i="1"/>
  <c r="E10" i="1"/>
  <c r="E11" i="1"/>
  <c r="E3" i="1"/>
  <c r="E2" i="1"/>
</calcChain>
</file>

<file path=xl/sharedStrings.xml><?xml version="1.0" encoding="utf-8"?>
<sst xmlns="http://schemas.openxmlformats.org/spreadsheetml/2006/main" count="18" uniqueCount="15">
  <si>
    <t>年</t>
    <rPh sb="0" eb="1">
      <t>ネン</t>
    </rPh>
    <phoneticPr fontId="2"/>
  </si>
  <si>
    <t>入場者数（人）</t>
    <rPh sb="0" eb="2">
      <t>ニュウジョウ</t>
    </rPh>
    <rPh sb="2" eb="3">
      <t>シャ</t>
    </rPh>
    <rPh sb="3" eb="4">
      <t>スウ</t>
    </rPh>
    <rPh sb="5" eb="6">
      <t>ヒト</t>
    </rPh>
    <phoneticPr fontId="2"/>
  </si>
  <si>
    <t>売上高（百万円）</t>
    <rPh sb="4" eb="7">
      <t>ヒャクマンエン</t>
    </rPh>
    <phoneticPr fontId="2"/>
  </si>
  <si>
    <t>1)</t>
    <phoneticPr fontId="2"/>
  </si>
  <si>
    <t>2)</t>
    <phoneticPr fontId="2"/>
  </si>
  <si>
    <t>前年比</t>
    <rPh sb="0" eb="3">
      <t>ゼンネンヒ</t>
    </rPh>
    <phoneticPr fontId="2"/>
  </si>
  <si>
    <t>成長率</t>
    <rPh sb="0" eb="3">
      <t>セイチョウリツ</t>
    </rPh>
    <phoneticPr fontId="2"/>
  </si>
  <si>
    <t>3)</t>
  </si>
  <si>
    <t>4)</t>
  </si>
  <si>
    <t>5)</t>
  </si>
  <si>
    <t>2000年指数化</t>
    <rPh sb="4" eb="5">
      <t>ネン</t>
    </rPh>
    <rPh sb="5" eb="8">
      <t>シスウカ</t>
    </rPh>
    <phoneticPr fontId="2"/>
  </si>
  <si>
    <t>2015年指数化</t>
    <rPh sb="4" eb="5">
      <t>ネン</t>
    </rPh>
    <rPh sb="5" eb="8">
      <t>シスウカ</t>
    </rPh>
    <phoneticPr fontId="2"/>
  </si>
  <si>
    <t>2000年増加率</t>
    <rPh sb="4" eb="5">
      <t>ネン</t>
    </rPh>
    <rPh sb="5" eb="7">
      <t>ゾウカ</t>
    </rPh>
    <rPh sb="7" eb="8">
      <t>リツ</t>
    </rPh>
    <phoneticPr fontId="2"/>
  </si>
  <si>
    <t>売上高（百万円）</t>
  </si>
  <si>
    <t>入場者数（人）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</si>
</sst>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38" fontId="4" fillId="0" borderId="0" xfId="0" applyNumberFormat="1" applyFont="1" applyAlignment="1">
      <alignment horizont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 shrinkToFit="1"/>
    </xf>
    <xf numFmtId="0" fontId="4" fillId="3" borderId="0" xfId="0" applyFont="1" applyFill="1" applyAlignment="1">
      <alignment horizontal="center"/>
    </xf>
    <xf numFmtId="38" fontId="4" fillId="3" borderId="0" xfId="0" applyNumberFormat="1" applyFont="1" applyFill="1" applyAlignment="1">
      <alignment horizontal="center" shrinkToFit="1"/>
    </xf>
    <xf numFmtId="0" fontId="5" fillId="0" borderId="0" xfId="0" applyFont="1" applyAlignment="1">
      <alignment horizontal="center" vertical="center"/>
    </xf>
    <xf numFmtId="176" fontId="0" fillId="0" borderId="0" xfId="0" quotePrefix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1" quotePrefix="1" applyNumberFormat="1" applyFont="1" applyFill="1" applyAlignment="1">
      <alignment horizontal="center" vertical="center"/>
    </xf>
    <xf numFmtId="177" fontId="0" fillId="0" borderId="0" xfId="1" applyNumberFormat="1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77" fontId="0" fillId="0" borderId="0" xfId="1" applyNumberFormat="1" applyFont="1">
      <alignment vertical="center"/>
    </xf>
    <xf numFmtId="177" fontId="5" fillId="0" borderId="0" xfId="1" applyNumberFormat="1" applyFont="1">
      <alignment vertical="center"/>
    </xf>
    <xf numFmtId="177" fontId="5" fillId="0" borderId="0" xfId="1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売上高（百万円）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#,##0_);[Red]\(#,##0\)</c:formatCode>
                <c:ptCount val="20"/>
                <c:pt idx="0">
                  <c:v>55928443</c:v>
                </c:pt>
                <c:pt idx="1">
                  <c:v>59224753</c:v>
                </c:pt>
                <c:pt idx="2">
                  <c:v>73263027</c:v>
                </c:pt>
                <c:pt idx="3">
                  <c:v>75357835</c:v>
                </c:pt>
                <c:pt idx="4">
                  <c:v>72640170</c:v>
                </c:pt>
                <c:pt idx="5">
                  <c:v>70832169</c:v>
                </c:pt>
                <c:pt idx="6">
                  <c:v>71368426</c:v>
                </c:pt>
                <c:pt idx="7">
                  <c:v>71466160</c:v>
                </c:pt>
                <c:pt idx="8">
                  <c:v>70244323</c:v>
                </c:pt>
                <c:pt idx="9">
                  <c:v>66912870</c:v>
                </c:pt>
                <c:pt idx="10">
                  <c:v>69702191</c:v>
                </c:pt>
                <c:pt idx="11">
                  <c:v>63621828</c:v>
                </c:pt>
                <c:pt idx="12">
                  <c:v>71623978</c:v>
                </c:pt>
                <c:pt idx="13">
                  <c:v>76116833</c:v>
                </c:pt>
                <c:pt idx="14">
                  <c:v>78427889</c:v>
                </c:pt>
                <c:pt idx="15">
                  <c:v>81487000</c:v>
                </c:pt>
                <c:pt idx="16">
                  <c:v>80392414</c:v>
                </c:pt>
                <c:pt idx="17">
                  <c:v>78705827</c:v>
                </c:pt>
                <c:pt idx="18">
                  <c:v>79303092</c:v>
                </c:pt>
                <c:pt idx="19">
                  <c:v>79462026</c:v>
                </c:pt>
              </c:numCache>
            </c:numRef>
          </c:xVal>
          <c:yVal>
            <c:numRef>
              <c:f>Sheet1!$C$2:$C$21</c:f>
              <c:numCache>
                <c:formatCode>#,##0_);[Red]\(#,##0\)</c:formatCode>
                <c:ptCount val="20"/>
                <c:pt idx="0">
                  <c:v>298532</c:v>
                </c:pt>
                <c:pt idx="1">
                  <c:v>363039</c:v>
                </c:pt>
                <c:pt idx="2">
                  <c:v>446386</c:v>
                </c:pt>
                <c:pt idx="3">
                  <c:v>427158</c:v>
                </c:pt>
                <c:pt idx="4">
                  <c:v>410826</c:v>
                </c:pt>
                <c:pt idx="5">
                  <c:v>405003</c:v>
                </c:pt>
                <c:pt idx="6">
                  <c:v>422021</c:v>
                </c:pt>
                <c:pt idx="7">
                  <c:v>441710</c:v>
                </c:pt>
                <c:pt idx="8">
                  <c:v>456397</c:v>
                </c:pt>
                <c:pt idx="9">
                  <c:v>438443</c:v>
                </c:pt>
                <c:pt idx="10">
                  <c:v>462602</c:v>
                </c:pt>
                <c:pt idx="11">
                  <c:v>430166</c:v>
                </c:pt>
                <c:pt idx="12">
                  <c:v>500350</c:v>
                </c:pt>
                <c:pt idx="13">
                  <c:v>570533</c:v>
                </c:pt>
                <c:pt idx="14">
                  <c:v>606143</c:v>
                </c:pt>
                <c:pt idx="15">
                  <c:v>656033</c:v>
                </c:pt>
                <c:pt idx="16">
                  <c:v>658194</c:v>
                </c:pt>
                <c:pt idx="17">
                  <c:v>683291</c:v>
                </c:pt>
                <c:pt idx="18">
                  <c:v>711396</c:v>
                </c:pt>
                <c:pt idx="19">
                  <c:v>718416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4-4C88-A6AE-699B2992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1120"/>
        <c:axId val="1056911480"/>
      </c:scatterChart>
      <c:valAx>
        <c:axId val="10569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6911480"/>
        <c:crosses val="autoZero"/>
        <c:crossBetween val="midCat"/>
      </c:valAx>
      <c:valAx>
        <c:axId val="105691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691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274205</xdr:colOff>
      <xdr:row>23</xdr:row>
      <xdr:rowOff>5196</xdr:rowOff>
    </xdr:from>
    <xdr:to>
      <xdr:col>8</xdr:col>
      <xdr:colOff>614796</xdr:colOff>
      <xdr:row>34</xdr:row>
      <xdr:rowOff>208396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FACBE2-60B1-5AE9-F034-C0DC1DD8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9F68-FF2E-4C46-A878-E1C3E1ADBB1B}">
  <dimension ref="A1:C3"/>
  <sheetViews>
    <sheetView workbookViewId="0">
      <selection sqref="A1:C1048576"/>
    </sheetView>
  </sheetViews>
  <sheetFormatPr defaultRowHeight="18" x14ac:dyDescent="0.55000000000000004"/>
  <cols>
    <col min="1" max="1" width="16.25" bestFit="1" customWidth="1"/>
    <col min="2" max="2" width="14.33203125" bestFit="1" customWidth="1"/>
    <col min="3" max="3" width="16.25" bestFit="1" customWidth="1"/>
  </cols>
  <sheetData>
    <row r="1" spans="1:3" x14ac:dyDescent="0.55000000000000004">
      <c r="A1" s="23"/>
      <c r="B1" s="23" t="s">
        <v>14</v>
      </c>
      <c r="C1" s="23" t="s">
        <v>13</v>
      </c>
    </row>
    <row r="2" spans="1:3" x14ac:dyDescent="0.55000000000000004">
      <c r="A2" s="21" t="s">
        <v>14</v>
      </c>
      <c r="B2" s="21">
        <v>1</v>
      </c>
      <c r="C2" s="21"/>
    </row>
    <row r="3" spans="1:3" ht="18.5" thickBot="1" x14ac:dyDescent="0.6">
      <c r="A3" s="22" t="s">
        <v>13</v>
      </c>
      <c r="B3" s="22">
        <v>0.85184218316455407</v>
      </c>
      <c r="C3" s="22">
        <v>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9A047-3278-4498-9952-8FCEE7F21F91}">
  <dimension ref="A1:M39"/>
  <sheetViews>
    <sheetView tabSelected="1" zoomScale="110" zoomScaleNormal="110" workbookViewId="0">
      <selection activeCell="F19" sqref="F19"/>
    </sheetView>
  </sheetViews>
  <sheetFormatPr defaultRowHeight="18" x14ac:dyDescent="0.55000000000000004"/>
  <cols>
    <col min="1" max="1" width="8.5" style="1" customWidth="1"/>
    <col min="2" max="2" width="14.1640625" style="1" customWidth="1"/>
    <col min="3" max="3" width="16.1640625" style="1" customWidth="1"/>
    <col min="4" max="4" width="8.83203125" style="11" customWidth="1"/>
    <col min="5" max="6" width="13.25" style="11" bestFit="1" customWidth="1"/>
    <col min="7" max="7" width="8.83203125" customWidth="1"/>
    <col min="8" max="8" width="11.25" bestFit="1" customWidth="1"/>
    <col min="9" max="9" width="8.83203125" customWidth="1"/>
  </cols>
  <sheetData>
    <row r="1" spans="1:13" x14ac:dyDescent="0.55000000000000004">
      <c r="A1" s="4" t="s">
        <v>0</v>
      </c>
      <c r="B1" s="5" t="s">
        <v>1</v>
      </c>
      <c r="C1" s="4" t="s">
        <v>2</v>
      </c>
      <c r="D1" s="8"/>
      <c r="E1" s="8" t="s">
        <v>10</v>
      </c>
      <c r="F1" s="8" t="s">
        <v>11</v>
      </c>
      <c r="G1" s="8"/>
      <c r="H1" s="8" t="s">
        <v>12</v>
      </c>
      <c r="J1" s="8" t="s">
        <v>5</v>
      </c>
      <c r="K1" s="8" t="s">
        <v>5</v>
      </c>
      <c r="M1" s="8" t="s">
        <v>6</v>
      </c>
    </row>
    <row r="2" spans="1:13" x14ac:dyDescent="0.55000000000000004">
      <c r="A2" s="6">
        <v>2000</v>
      </c>
      <c r="B2" s="7">
        <v>55928443</v>
      </c>
      <c r="C2" s="7">
        <v>298532</v>
      </c>
      <c r="D2" s="9"/>
      <c r="E2" s="10">
        <f>B2/B$2*100</f>
        <v>100</v>
      </c>
      <c r="F2" s="10">
        <f t="shared" ref="F2:F16" si="0">B2/B$17*100</f>
        <v>68.634804324616198</v>
      </c>
      <c r="H2" s="15">
        <f>(C2-C$2)/C$2</f>
        <v>0</v>
      </c>
      <c r="J2" s="15"/>
    </row>
    <row r="3" spans="1:13" x14ac:dyDescent="0.55000000000000004">
      <c r="A3" s="2">
        <v>2001</v>
      </c>
      <c r="B3" s="3">
        <v>59224753</v>
      </c>
      <c r="C3" s="3">
        <v>363039</v>
      </c>
      <c r="D3" s="10"/>
      <c r="E3" s="10">
        <f>B3/B$2*100</f>
        <v>105.89379897452179</v>
      </c>
      <c r="F3" s="10">
        <f t="shared" si="0"/>
        <v>72.680001718065455</v>
      </c>
      <c r="G3" s="12"/>
      <c r="H3" s="15">
        <f>(C3-C$2)/C$2</f>
        <v>0.21608068816743264</v>
      </c>
      <c r="J3" s="15">
        <f>(B3-B2)/B2</f>
        <v>5.8937989745217828E-2</v>
      </c>
      <c r="K3" s="15">
        <f>(C3-C2)/C2</f>
        <v>0.21608068816743264</v>
      </c>
      <c r="M3" s="16">
        <f>(B3-B2)/B2</f>
        <v>5.8937989745217828E-2</v>
      </c>
    </row>
    <row r="4" spans="1:13" x14ac:dyDescent="0.55000000000000004">
      <c r="A4" s="2">
        <v>2002</v>
      </c>
      <c r="B4" s="3">
        <v>73263027</v>
      </c>
      <c r="C4" s="3">
        <v>446386</v>
      </c>
      <c r="D4" s="10"/>
      <c r="E4" s="10">
        <f>B4/B$2*100</f>
        <v>130.99421880920232</v>
      </c>
      <c r="F4" s="10">
        <f t="shared" si="0"/>
        <v>89.907625756255598</v>
      </c>
      <c r="G4" s="13"/>
      <c r="H4" s="15">
        <f t="shared" ref="H4:H21" si="1">(C4-C$2)/C$2</f>
        <v>0.4952701887904814</v>
      </c>
      <c r="J4" s="15">
        <f t="shared" ref="J4:J21" si="2">(B4-B3)/B3</f>
        <v>0.23703389695859095</v>
      </c>
      <c r="K4" s="15">
        <f t="shared" ref="K4:K21" si="3">(C4-C3)/C3</f>
        <v>0.22958139483636744</v>
      </c>
      <c r="M4" s="16">
        <f t="shared" ref="M4:M21" si="4">(B4-B3)/B3</f>
        <v>0.23703389695859095</v>
      </c>
    </row>
    <row r="5" spans="1:13" x14ac:dyDescent="0.55000000000000004">
      <c r="A5" s="2">
        <v>2003</v>
      </c>
      <c r="B5" s="3">
        <v>75357835</v>
      </c>
      <c r="C5" s="3">
        <v>427158</v>
      </c>
      <c r="D5" s="10"/>
      <c r="E5" s="10">
        <f t="shared" ref="E4:F21" si="5">B5/B$2*100</f>
        <v>134.73973341256792</v>
      </c>
      <c r="F5" s="10">
        <f t="shared" si="0"/>
        <v>92.478352375225498</v>
      </c>
      <c r="G5" s="13"/>
      <c r="H5" s="15">
        <f t="shared" si="1"/>
        <v>0.43086168316964346</v>
      </c>
      <c r="J5" s="15">
        <f t="shared" si="2"/>
        <v>2.859297637265247E-2</v>
      </c>
      <c r="K5" s="15">
        <f t="shared" si="3"/>
        <v>-4.3074827615561417E-2</v>
      </c>
      <c r="M5" s="16">
        <f t="shared" si="4"/>
        <v>2.859297637265247E-2</v>
      </c>
    </row>
    <row r="6" spans="1:13" x14ac:dyDescent="0.55000000000000004">
      <c r="A6" s="2">
        <v>2004</v>
      </c>
      <c r="B6" s="3">
        <v>72640170</v>
      </c>
      <c r="C6" s="3">
        <v>410826</v>
      </c>
      <c r="D6" s="10"/>
      <c r="E6" s="10">
        <f t="shared" si="5"/>
        <v>129.8805511177917</v>
      </c>
      <c r="F6" s="10">
        <f t="shared" si="0"/>
        <v>89.143262115429451</v>
      </c>
      <c r="G6" s="13"/>
      <c r="H6" s="15">
        <f t="shared" si="1"/>
        <v>0.37615398014283224</v>
      </c>
      <c r="J6" s="15">
        <f t="shared" si="2"/>
        <v>-3.6063469710880099E-2</v>
      </c>
      <c r="K6" s="15">
        <f t="shared" si="3"/>
        <v>-3.8234096048768838E-2</v>
      </c>
      <c r="M6" s="16">
        <f t="shared" si="4"/>
        <v>-3.6063469710880099E-2</v>
      </c>
    </row>
    <row r="7" spans="1:13" x14ac:dyDescent="0.55000000000000004">
      <c r="A7" s="2">
        <v>2005</v>
      </c>
      <c r="B7" s="3">
        <v>70832169</v>
      </c>
      <c r="C7" s="3">
        <v>405003</v>
      </c>
      <c r="D7" s="10"/>
      <c r="E7" s="10">
        <f t="shared" si="5"/>
        <v>126.6478471428214</v>
      </c>
      <c r="F7" s="10">
        <f t="shared" si="0"/>
        <v>86.924502067814501</v>
      </c>
      <c r="G7" s="13"/>
      <c r="H7" s="15">
        <f t="shared" si="1"/>
        <v>0.35664853349054709</v>
      </c>
      <c r="J7" s="15">
        <f t="shared" si="2"/>
        <v>-2.4889823358067581E-2</v>
      </c>
      <c r="K7" s="15">
        <f t="shared" si="3"/>
        <v>-1.4173883834031925E-2</v>
      </c>
      <c r="M7" s="16">
        <f t="shared" si="4"/>
        <v>-2.4889823358067581E-2</v>
      </c>
    </row>
    <row r="8" spans="1:13" x14ac:dyDescent="0.55000000000000004">
      <c r="A8" s="2">
        <v>2006</v>
      </c>
      <c r="B8" s="3">
        <v>71368426</v>
      </c>
      <c r="C8" s="3">
        <v>422021</v>
      </c>
      <c r="D8" s="10"/>
      <c r="E8" s="10">
        <f t="shared" si="5"/>
        <v>127.6066741210729</v>
      </c>
      <c r="F8" s="10">
        <f t="shared" si="0"/>
        <v>87.58259108814903</v>
      </c>
      <c r="G8" s="13"/>
      <c r="H8" s="15">
        <f t="shared" si="1"/>
        <v>0.41365414762906488</v>
      </c>
      <c r="J8" s="15">
        <f t="shared" si="2"/>
        <v>7.5708115051510002E-3</v>
      </c>
      <c r="K8" s="15">
        <f t="shared" si="3"/>
        <v>4.2019441831295079E-2</v>
      </c>
      <c r="M8" s="16">
        <f t="shared" si="4"/>
        <v>7.5708115051510002E-3</v>
      </c>
    </row>
    <row r="9" spans="1:13" x14ac:dyDescent="0.55000000000000004">
      <c r="A9" s="2">
        <v>2007</v>
      </c>
      <c r="B9" s="3">
        <v>71466160</v>
      </c>
      <c r="C9" s="3">
        <v>441710</v>
      </c>
      <c r="D9" s="10"/>
      <c r="E9" s="10">
        <f t="shared" si="5"/>
        <v>127.78142241506704</v>
      </c>
      <c r="F9" s="10">
        <f t="shared" si="0"/>
        <v>87.702529237792533</v>
      </c>
      <c r="G9" s="13"/>
      <c r="H9" s="15">
        <f t="shared" si="1"/>
        <v>0.47960687631476695</v>
      </c>
      <c r="J9" s="15">
        <f t="shared" si="2"/>
        <v>1.3694291086088965E-3</v>
      </c>
      <c r="K9" s="15">
        <f t="shared" si="3"/>
        <v>4.6654076455910964E-2</v>
      </c>
      <c r="M9" s="16">
        <f t="shared" si="4"/>
        <v>1.3694291086088965E-3</v>
      </c>
    </row>
    <row r="10" spans="1:13" x14ac:dyDescent="0.55000000000000004">
      <c r="A10" s="2">
        <v>2008</v>
      </c>
      <c r="B10" s="3">
        <v>70244323</v>
      </c>
      <c r="C10" s="3">
        <v>456397</v>
      </c>
      <c r="D10" s="10"/>
      <c r="E10" s="10">
        <f t="shared" si="5"/>
        <v>125.59677908430243</v>
      </c>
      <c r="F10" s="10">
        <f t="shared" si="0"/>
        <v>86.203103562531453</v>
      </c>
      <c r="G10" s="13"/>
      <c r="H10" s="18">
        <f t="shared" si="1"/>
        <v>0.52880428228799592</v>
      </c>
      <c r="J10" s="15">
        <f t="shared" si="2"/>
        <v>-1.7096721021529631E-2</v>
      </c>
      <c r="K10" s="15">
        <f t="shared" si="3"/>
        <v>3.3250322609857143E-2</v>
      </c>
      <c r="M10" s="16">
        <f t="shared" si="4"/>
        <v>-1.7096721021529631E-2</v>
      </c>
    </row>
    <row r="11" spans="1:13" x14ac:dyDescent="0.55000000000000004">
      <c r="A11" s="2">
        <v>2009</v>
      </c>
      <c r="B11" s="3">
        <v>66912870</v>
      </c>
      <c r="C11" s="3">
        <v>438443</v>
      </c>
      <c r="D11" s="10"/>
      <c r="E11" s="10">
        <f t="shared" si="5"/>
        <v>119.64014446102138</v>
      </c>
      <c r="F11" s="10">
        <f t="shared" si="0"/>
        <v>82.114779044510172</v>
      </c>
      <c r="G11" s="13"/>
      <c r="H11" s="15">
        <f t="shared" si="1"/>
        <v>0.46866332587461312</v>
      </c>
      <c r="J11" s="15">
        <f t="shared" si="2"/>
        <v>-4.742665111883846E-2</v>
      </c>
      <c r="K11" s="15">
        <f t="shared" si="3"/>
        <v>-3.9338558316553349E-2</v>
      </c>
      <c r="M11" s="16">
        <f t="shared" si="4"/>
        <v>-4.742665111883846E-2</v>
      </c>
    </row>
    <row r="12" spans="1:13" x14ac:dyDescent="0.55000000000000004">
      <c r="A12" s="2">
        <v>2010</v>
      </c>
      <c r="B12" s="3">
        <v>69702191</v>
      </c>
      <c r="C12" s="3">
        <v>462602</v>
      </c>
      <c r="D12" s="10"/>
      <c r="E12" s="10">
        <f t="shared" si="5"/>
        <v>124.62744761194229</v>
      </c>
      <c r="F12" s="10">
        <f t="shared" si="0"/>
        <v>85.537804803220141</v>
      </c>
      <c r="G12" s="13"/>
      <c r="H12" s="15">
        <f t="shared" si="1"/>
        <v>0.54958932375758718</v>
      </c>
      <c r="J12" s="15">
        <f t="shared" si="2"/>
        <v>4.168586700884299E-2</v>
      </c>
      <c r="K12" s="15">
        <f t="shared" si="3"/>
        <v>5.5101803427127359E-2</v>
      </c>
      <c r="M12" s="16">
        <f t="shared" si="4"/>
        <v>4.168586700884299E-2</v>
      </c>
    </row>
    <row r="13" spans="1:13" x14ac:dyDescent="0.55000000000000004">
      <c r="A13" s="2">
        <v>2011</v>
      </c>
      <c r="B13" s="3">
        <v>63621828</v>
      </c>
      <c r="C13" s="3">
        <v>430166</v>
      </c>
      <c r="D13" s="10"/>
      <c r="E13" s="10">
        <f t="shared" si="5"/>
        <v>113.75576466521696</v>
      </c>
      <c r="F13" s="10">
        <f t="shared" si="0"/>
        <v>78.076046485942541</v>
      </c>
      <c r="G13" s="13"/>
      <c r="H13" s="15">
        <f t="shared" si="1"/>
        <v>0.44093765492476517</v>
      </c>
      <c r="J13" s="18">
        <f t="shared" si="2"/>
        <v>-8.7233455832112936E-2</v>
      </c>
      <c r="K13" s="18">
        <f t="shared" si="3"/>
        <v>-7.0116428376876885E-2</v>
      </c>
      <c r="M13" s="16">
        <f t="shared" si="4"/>
        <v>-8.7233455832112936E-2</v>
      </c>
    </row>
    <row r="14" spans="1:13" x14ac:dyDescent="0.55000000000000004">
      <c r="A14" s="2">
        <v>2012</v>
      </c>
      <c r="B14" s="3">
        <v>71623978</v>
      </c>
      <c r="C14" s="3">
        <v>500350</v>
      </c>
      <c r="D14" s="10"/>
      <c r="E14" s="10">
        <f t="shared" si="5"/>
        <v>128.0636008408101</v>
      </c>
      <c r="F14" s="10">
        <f t="shared" si="0"/>
        <v>87.896201848147555</v>
      </c>
      <c r="G14" s="13"/>
      <c r="H14" s="15">
        <f t="shared" si="1"/>
        <v>0.67603472994519853</v>
      </c>
      <c r="J14" s="15">
        <f t="shared" si="2"/>
        <v>0.12577680100609495</v>
      </c>
      <c r="K14" s="15">
        <f t="shared" si="3"/>
        <v>0.16315561899359782</v>
      </c>
      <c r="M14" s="16">
        <f t="shared" si="4"/>
        <v>0.12577680100609495</v>
      </c>
    </row>
    <row r="15" spans="1:13" x14ac:dyDescent="0.55000000000000004">
      <c r="A15" s="2">
        <v>2013</v>
      </c>
      <c r="B15" s="3">
        <v>76116833</v>
      </c>
      <c r="C15" s="3">
        <v>570533</v>
      </c>
      <c r="D15" s="10"/>
      <c r="E15" s="10">
        <f t="shared" si="5"/>
        <v>136.09682107545888</v>
      </c>
      <c r="F15" s="10">
        <f t="shared" si="0"/>
        <v>93.409786837164205</v>
      </c>
      <c r="G15" s="13"/>
      <c r="H15" s="15">
        <f t="shared" si="1"/>
        <v>0.91112845524097918</v>
      </c>
      <c r="J15" s="15">
        <f t="shared" si="2"/>
        <v>6.2728364515023172E-2</v>
      </c>
      <c r="K15" s="15">
        <f t="shared" si="3"/>
        <v>0.14026781253122814</v>
      </c>
      <c r="M15" s="16">
        <f t="shared" si="4"/>
        <v>6.2728364515023172E-2</v>
      </c>
    </row>
    <row r="16" spans="1:13" x14ac:dyDescent="0.55000000000000004">
      <c r="A16" s="2">
        <v>2014</v>
      </c>
      <c r="B16" s="3">
        <v>78427889</v>
      </c>
      <c r="C16" s="3">
        <v>606143</v>
      </c>
      <c r="D16" s="10"/>
      <c r="E16" s="10">
        <f t="shared" si="5"/>
        <v>140.22898688597502</v>
      </c>
      <c r="F16" s="10">
        <f t="shared" si="0"/>
        <v>96.245890755580646</v>
      </c>
      <c r="G16" s="13"/>
      <c r="H16" s="15">
        <f t="shared" si="1"/>
        <v>1.03041215012126</v>
      </c>
      <c r="J16" s="15">
        <f t="shared" si="2"/>
        <v>3.0361956861762757E-2</v>
      </c>
      <c r="K16" s="15">
        <f t="shared" si="3"/>
        <v>6.2415320410914008E-2</v>
      </c>
      <c r="M16" s="16">
        <f t="shared" si="4"/>
        <v>3.0361956861762757E-2</v>
      </c>
    </row>
    <row r="17" spans="1:13" x14ac:dyDescent="0.55000000000000004">
      <c r="A17" s="2">
        <v>2015</v>
      </c>
      <c r="B17" s="3">
        <v>81487000</v>
      </c>
      <c r="C17" s="3">
        <v>656033</v>
      </c>
      <c r="D17" s="10"/>
      <c r="E17" s="10">
        <f t="shared" si="5"/>
        <v>145.69867428635553</v>
      </c>
      <c r="F17" s="10">
        <f>B17/B$17*100</f>
        <v>100</v>
      </c>
      <c r="G17" s="13"/>
      <c r="H17" s="15">
        <f t="shared" si="1"/>
        <v>1.1975299130411481</v>
      </c>
      <c r="J17" s="15">
        <f t="shared" si="2"/>
        <v>3.9005397684489504E-2</v>
      </c>
      <c r="K17" s="15">
        <f t="shared" si="3"/>
        <v>8.2307310321161842E-2</v>
      </c>
      <c r="M17" s="16">
        <f t="shared" si="4"/>
        <v>3.9005397684489504E-2</v>
      </c>
    </row>
    <row r="18" spans="1:13" x14ac:dyDescent="0.55000000000000004">
      <c r="A18" s="2">
        <v>2016</v>
      </c>
      <c r="B18" s="3">
        <v>80392414</v>
      </c>
      <c r="C18" s="3">
        <v>658194</v>
      </c>
      <c r="D18" s="10"/>
      <c r="E18" s="10">
        <f t="shared" si="5"/>
        <v>143.74155561598593</v>
      </c>
      <c r="F18" s="10">
        <f>B18/B$17*100</f>
        <v>98.656735430191318</v>
      </c>
      <c r="G18" s="13"/>
      <c r="H18" s="15">
        <f t="shared" si="1"/>
        <v>1.2047686680154892</v>
      </c>
      <c r="J18" s="15">
        <f t="shared" si="2"/>
        <v>-1.3432645698086811E-2</v>
      </c>
      <c r="K18" s="15">
        <f t="shared" si="3"/>
        <v>3.2940416107116563E-3</v>
      </c>
      <c r="M18" s="16">
        <f t="shared" si="4"/>
        <v>-1.3432645698086811E-2</v>
      </c>
    </row>
    <row r="19" spans="1:13" x14ac:dyDescent="0.55000000000000004">
      <c r="A19" s="2">
        <v>2017</v>
      </c>
      <c r="B19" s="3">
        <v>78705827</v>
      </c>
      <c r="C19" s="3">
        <v>683291</v>
      </c>
      <c r="D19" s="10"/>
      <c r="E19" s="10">
        <f t="shared" si="5"/>
        <v>140.72593975126395</v>
      </c>
      <c r="F19" s="10">
        <f t="shared" ref="F19:F21" si="6">B19/B$17*100</f>
        <v>96.586973382257284</v>
      </c>
      <c r="G19" s="13"/>
      <c r="H19" s="15">
        <f t="shared" si="1"/>
        <v>1.2888367076226335</v>
      </c>
      <c r="J19" s="15">
        <f t="shared" si="2"/>
        <v>-2.0979429725794776E-2</v>
      </c>
      <c r="K19" s="15">
        <f t="shared" si="3"/>
        <v>3.8130095382212542E-2</v>
      </c>
      <c r="M19" s="16">
        <f t="shared" si="4"/>
        <v>-2.0979429725794776E-2</v>
      </c>
    </row>
    <row r="20" spans="1:13" x14ac:dyDescent="0.55000000000000004">
      <c r="A20" s="2">
        <v>2018</v>
      </c>
      <c r="B20" s="3">
        <v>79303092</v>
      </c>
      <c r="C20" s="3">
        <v>711396</v>
      </c>
      <c r="D20" s="10"/>
      <c r="E20" s="19">
        <f t="shared" si="5"/>
        <v>141.79384897233774</v>
      </c>
      <c r="F20" s="19">
        <f t="shared" si="6"/>
        <v>97.319930786505822</v>
      </c>
      <c r="G20" s="13"/>
      <c r="H20" s="15">
        <f t="shared" si="1"/>
        <v>1.3829807189848995</v>
      </c>
      <c r="J20" s="15">
        <f t="shared" si="2"/>
        <v>7.5885740962991213E-3</v>
      </c>
      <c r="K20" s="15">
        <f t="shared" si="3"/>
        <v>4.1131816458873309E-2</v>
      </c>
      <c r="M20" s="17">
        <f t="shared" si="4"/>
        <v>7.5885740962991213E-3</v>
      </c>
    </row>
    <row r="21" spans="1:13" x14ac:dyDescent="0.55000000000000004">
      <c r="A21" s="2">
        <v>2019</v>
      </c>
      <c r="B21" s="3">
        <v>79462026</v>
      </c>
      <c r="C21" s="3">
        <v>718416</v>
      </c>
      <c r="D21" s="10"/>
      <c r="E21" s="10">
        <f t="shared" si="5"/>
        <v>142.07802280496168</v>
      </c>
      <c r="F21" s="10">
        <f t="shared" si="6"/>
        <v>97.514972940469036</v>
      </c>
      <c r="G21" s="13"/>
      <c r="H21" s="15">
        <f t="shared" si="1"/>
        <v>1.4064957860463869</v>
      </c>
      <c r="J21" s="15">
        <f t="shared" si="2"/>
        <v>2.0041337101963188E-3</v>
      </c>
      <c r="K21" s="15">
        <f t="shared" si="3"/>
        <v>9.8679216638834066E-3</v>
      </c>
      <c r="M21" s="16">
        <f t="shared" si="4"/>
        <v>2.0041337101963188E-3</v>
      </c>
    </row>
    <row r="22" spans="1:13" x14ac:dyDescent="0.55000000000000004">
      <c r="J22" s="15"/>
    </row>
    <row r="24" spans="1:13" x14ac:dyDescent="0.55000000000000004">
      <c r="A24" s="1" t="s">
        <v>3</v>
      </c>
      <c r="B24" s="14">
        <f>B20/B2*100</f>
        <v>141.79384897233774</v>
      </c>
      <c r="E24"/>
      <c r="F24"/>
    </row>
    <row r="25" spans="1:13" x14ac:dyDescent="0.55000000000000004">
      <c r="A25" s="1" t="s">
        <v>4</v>
      </c>
      <c r="B25" s="14">
        <f>F21</f>
        <v>97.514972940469036</v>
      </c>
      <c r="E25"/>
      <c r="F25"/>
    </row>
    <row r="26" spans="1:13" x14ac:dyDescent="0.55000000000000004">
      <c r="A26" s="1" t="s">
        <v>7</v>
      </c>
      <c r="B26" s="1">
        <f>A10</f>
        <v>2008</v>
      </c>
      <c r="E26"/>
      <c r="F26"/>
    </row>
    <row r="27" spans="1:13" x14ac:dyDescent="0.55000000000000004">
      <c r="A27" s="1" t="s">
        <v>8</v>
      </c>
      <c r="B27" s="1">
        <f>A13</f>
        <v>2011</v>
      </c>
      <c r="E27"/>
      <c r="F27"/>
    </row>
    <row r="28" spans="1:13" x14ac:dyDescent="0.55000000000000004">
      <c r="A28" s="1" t="s">
        <v>9</v>
      </c>
      <c r="B28" s="20">
        <f>M20</f>
        <v>7.5885740962991213E-3</v>
      </c>
      <c r="E28"/>
      <c r="F28"/>
    </row>
    <row r="29" spans="1:13" x14ac:dyDescent="0.55000000000000004">
      <c r="E29"/>
      <c r="F29"/>
    </row>
    <row r="30" spans="1:13" x14ac:dyDescent="0.55000000000000004">
      <c r="E30"/>
      <c r="F30"/>
    </row>
    <row r="31" spans="1:13" x14ac:dyDescent="0.55000000000000004">
      <c r="E31"/>
      <c r="F31"/>
    </row>
    <row r="32" spans="1:13" x14ac:dyDescent="0.55000000000000004">
      <c r="E32"/>
      <c r="F32"/>
    </row>
    <row r="33" spans="5:6" x14ac:dyDescent="0.55000000000000004">
      <c r="E33"/>
      <c r="F33"/>
    </row>
    <row r="34" spans="5:6" x14ac:dyDescent="0.55000000000000004">
      <c r="E34"/>
      <c r="F34"/>
    </row>
    <row r="35" spans="5:6" x14ac:dyDescent="0.55000000000000004">
      <c r="E35"/>
      <c r="F35"/>
    </row>
    <row r="36" spans="5:6" x14ac:dyDescent="0.55000000000000004">
      <c r="E36"/>
      <c r="F36"/>
    </row>
    <row r="37" spans="5:6" x14ac:dyDescent="0.55000000000000004">
      <c r="E37"/>
      <c r="F37"/>
    </row>
    <row r="38" spans="5:6" x14ac:dyDescent="0.55000000000000004">
      <c r="E38"/>
      <c r="F38"/>
    </row>
    <row r="39" spans="5:6" x14ac:dyDescent="0.55000000000000004">
      <c r="E39"/>
      <c r="F39"/>
    </row>
  </sheetData>
  <phoneticPr fontId="2"/>
  <conditionalFormatting sqref="J3:J21">
    <cfRule type="top10" dxfId="2" priority="2" bottom="1" rank="1"/>
  </conditionalFormatting>
  <conditionalFormatting sqref="K3:K21">
    <cfRule type="top10" dxfId="1" priority="1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山地 淳</dc:creator>
  <cp:lastModifiedBy>Yaguchi, Makoto (Yachiyo)</cp:lastModifiedBy>
  <dcterms:created xsi:type="dcterms:W3CDTF">2022-07-25T22:08:42Z</dcterms:created>
  <dcterms:modified xsi:type="dcterms:W3CDTF">2024-05-22T02:12:19Z</dcterms:modified>
</cp:coreProperties>
</file>