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810251\python\dataAnalyticsBasic\xlsx\データアナリティクス基礎\例題_データアナリティクス基礎\"/>
    </mc:Choice>
  </mc:AlternateContent>
  <xr:revisionPtr revIDLastSave="0" documentId="13_ncr:1_{016C0ECB-5A37-4260-BE6C-41666318A8A5}" xr6:coauthVersionLast="47" xr6:coauthVersionMax="47" xr10:uidLastSave="{00000000-0000-0000-0000-000000000000}"/>
  <bookViews>
    <workbookView xWindow="10560" yWindow="0" windowWidth="27830" windowHeight="20340" activeTab="1" xr2:uid="{54F6E1CF-7DD0-40E5-A53C-733D173212E6}"/>
  </bookViews>
  <sheets>
    <sheet name="Sheet1" sheetId="7" r:id="rId1"/>
    <sheet name="Sheet7" sheetId="13" r:id="rId2"/>
    <sheet name="データ" sheetId="6" r:id="rId3"/>
    <sheet name="Sheet5" sheetId="11" r:id="rId4"/>
    <sheet name="Sheet4" sheetId="10" r:id="rId5"/>
  </sheets>
  <definedNames>
    <definedName name="_xlnm._FilterDatabase" localSheetId="2" hidden="1">データ!$A$1:$I$356</definedName>
  </definedNames>
  <calcPr calcId="191029"/>
  <pivotCaches>
    <pivotCache cacheId="6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1" l="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5" i="11"/>
  <c r="B20" i="11"/>
  <c r="O22" i="6" l="1"/>
  <c r="O21" i="6"/>
  <c r="N21" i="6"/>
  <c r="M20" i="6"/>
  <c r="L19" i="6"/>
  <c r="K18" i="6"/>
  <c r="O20" i="6"/>
  <c r="N20" i="6"/>
  <c r="N19" i="6"/>
  <c r="O19" i="6"/>
  <c r="M19" i="6"/>
  <c r="M18" i="6"/>
  <c r="N18" i="6"/>
  <c r="O18" i="6"/>
  <c r="L18" i="6"/>
  <c r="O2" i="6"/>
  <c r="I3" i="6"/>
  <c r="P22" i="6" s="1"/>
  <c r="I4" i="6"/>
  <c r="P20" i="6" s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2" i="6"/>
  <c r="P21" i="6" s="1"/>
  <c r="M3" i="6"/>
  <c r="L3" i="6"/>
  <c r="K3" i="6"/>
  <c r="L2" i="6"/>
  <c r="K2" i="6"/>
  <c r="M2" i="6"/>
  <c r="N2" i="6" s="1"/>
  <c r="P18" i="6" l="1"/>
  <c r="P19" i="6"/>
  <c r="P23" i="6"/>
  <c r="N3" i="6"/>
</calcChain>
</file>

<file path=xl/sharedStrings.xml><?xml version="1.0" encoding="utf-8"?>
<sst xmlns="http://schemas.openxmlformats.org/spreadsheetml/2006/main" count="1830" uniqueCount="404">
  <si>
    <t>水戸市</t>
  </si>
  <si>
    <t>日立市</t>
  </si>
  <si>
    <t>土浦市</t>
  </si>
  <si>
    <t>古河市</t>
  </si>
  <si>
    <t>石岡市</t>
  </si>
  <si>
    <t>結城市</t>
  </si>
  <si>
    <t>龍ケ崎市</t>
  </si>
  <si>
    <t>下妻市</t>
  </si>
  <si>
    <t>常総市</t>
  </si>
  <si>
    <t>常陸太田市</t>
  </si>
  <si>
    <t>高萩市</t>
  </si>
  <si>
    <t>北茨城市</t>
  </si>
  <si>
    <t>笠間市</t>
  </si>
  <si>
    <t>取手市</t>
  </si>
  <si>
    <t>牛久市</t>
  </si>
  <si>
    <t>つくば市</t>
  </si>
  <si>
    <t>ひたちなか市</t>
  </si>
  <si>
    <t>鹿嶋市</t>
  </si>
  <si>
    <t>潮来市</t>
  </si>
  <si>
    <t>守谷市</t>
  </si>
  <si>
    <t>常陸大宮市</t>
  </si>
  <si>
    <t>那珂市</t>
  </si>
  <si>
    <t>筑西市</t>
  </si>
  <si>
    <t>坂東市</t>
  </si>
  <si>
    <t>稲敷市</t>
  </si>
  <si>
    <t>かすみがうら市</t>
  </si>
  <si>
    <t>桜川市</t>
  </si>
  <si>
    <t>神栖市</t>
  </si>
  <si>
    <t>行方市</t>
  </si>
  <si>
    <t>鉾田市</t>
  </si>
  <si>
    <t>つくばみらい市</t>
  </si>
  <si>
    <t>小美玉市</t>
  </si>
  <si>
    <t>茨城町</t>
  </si>
  <si>
    <t>大洗町</t>
  </si>
  <si>
    <t>城里町</t>
  </si>
  <si>
    <t>東海村</t>
  </si>
  <si>
    <t>大子町</t>
  </si>
  <si>
    <t>美浦村</t>
  </si>
  <si>
    <t>阿見町</t>
  </si>
  <si>
    <t>河内町</t>
  </si>
  <si>
    <t>八千代町</t>
  </si>
  <si>
    <t>五霞町</t>
  </si>
  <si>
    <t>境町</t>
  </si>
  <si>
    <t>利根町</t>
  </si>
  <si>
    <t>宇都宮市</t>
  </si>
  <si>
    <t>足利市</t>
  </si>
  <si>
    <t>栃木市</t>
  </si>
  <si>
    <t>佐野市</t>
  </si>
  <si>
    <t>鹿沼市</t>
  </si>
  <si>
    <t>日光市</t>
  </si>
  <si>
    <t>小山市</t>
  </si>
  <si>
    <t>真岡市</t>
  </si>
  <si>
    <t>大田原市</t>
  </si>
  <si>
    <t>矢板市</t>
  </si>
  <si>
    <t>那須塩原市</t>
  </si>
  <si>
    <t>さくら市</t>
  </si>
  <si>
    <t>那須烏山市</t>
  </si>
  <si>
    <t>下野市</t>
  </si>
  <si>
    <t>上三川町</t>
  </si>
  <si>
    <t>益子町</t>
  </si>
  <si>
    <t>茂木町</t>
  </si>
  <si>
    <t>市貝町</t>
  </si>
  <si>
    <t>芳賀町</t>
  </si>
  <si>
    <t>壬生町</t>
  </si>
  <si>
    <t>野木町</t>
  </si>
  <si>
    <t>塩谷町</t>
  </si>
  <si>
    <t>高根沢町</t>
  </si>
  <si>
    <t>那須町</t>
  </si>
  <si>
    <t>那珂川町</t>
  </si>
  <si>
    <t>前橋市</t>
  </si>
  <si>
    <t>高崎市</t>
  </si>
  <si>
    <t>桐生市</t>
  </si>
  <si>
    <t>伊勢崎市</t>
  </si>
  <si>
    <t>太田市</t>
  </si>
  <si>
    <t>沼田市</t>
  </si>
  <si>
    <t>館林市</t>
  </si>
  <si>
    <t>渋川市</t>
  </si>
  <si>
    <t>藤岡市</t>
  </si>
  <si>
    <t>富岡市</t>
  </si>
  <si>
    <t>安中市</t>
  </si>
  <si>
    <t>みどり市</t>
  </si>
  <si>
    <t>榛東村</t>
  </si>
  <si>
    <t>吉岡町</t>
  </si>
  <si>
    <t>上野村</t>
  </si>
  <si>
    <t>神流町</t>
  </si>
  <si>
    <t>下仁田町</t>
  </si>
  <si>
    <t>南牧村</t>
  </si>
  <si>
    <t>甘楽町</t>
  </si>
  <si>
    <t>中之条町</t>
  </si>
  <si>
    <t>長野原町</t>
  </si>
  <si>
    <t>嬬恋村</t>
  </si>
  <si>
    <t>草津町</t>
  </si>
  <si>
    <t>高山村</t>
  </si>
  <si>
    <t>東吾妻町</t>
  </si>
  <si>
    <t>片品村</t>
  </si>
  <si>
    <t>川場村</t>
  </si>
  <si>
    <t>昭和村</t>
  </si>
  <si>
    <t>みなかみ町</t>
  </si>
  <si>
    <t>玉村町</t>
  </si>
  <si>
    <t>板倉町</t>
  </si>
  <si>
    <t>明和町</t>
  </si>
  <si>
    <t>千代田町</t>
  </si>
  <si>
    <t>大泉町</t>
  </si>
  <si>
    <t>邑楽町</t>
  </si>
  <si>
    <t>さいたま市 西区</t>
  </si>
  <si>
    <t>さいたま市 北区</t>
  </si>
  <si>
    <t>さいたま市 大宮区</t>
  </si>
  <si>
    <t>さいたま市 見沼区</t>
  </si>
  <si>
    <t>さいたま市 中央区</t>
  </si>
  <si>
    <t>さいたま市 桜区</t>
  </si>
  <si>
    <t>さいたま市 浦和区</t>
  </si>
  <si>
    <t>さいたま市 南区</t>
  </si>
  <si>
    <t>さいたま市 緑区</t>
  </si>
  <si>
    <t>さいたま市 岩槻区</t>
  </si>
  <si>
    <t>川越市</t>
  </si>
  <si>
    <t>熊谷市</t>
  </si>
  <si>
    <t>川口市</t>
  </si>
  <si>
    <t>行田市</t>
  </si>
  <si>
    <t>秩父市</t>
  </si>
  <si>
    <t>所沢市</t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</si>
  <si>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</si>
  <si>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</si>
  <si>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</si>
  <si>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</si>
  <si>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</si>
  <si>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</si>
  <si>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</si>
  <si>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</si>
  <si>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</si>
  <si>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</si>
  <si>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</si>
  <si>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</si>
  <si>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</si>
  <si>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</si>
  <si>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</si>
  <si>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</si>
  <si>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</si>
  <si>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</si>
  <si>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</si>
  <si>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</si>
  <si>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</si>
  <si>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</si>
  <si>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</si>
  <si>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</si>
  <si>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</si>
  <si>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</si>
  <si>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</si>
  <si>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</si>
  <si>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</si>
  <si>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</si>
  <si>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</si>
  <si>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ふじみ野市</t>
  </si>
  <si>
    <t>白岡市</t>
  </si>
  <si>
    <t>伊奈町</t>
  </si>
  <si>
    <t>三芳町</t>
  </si>
  <si>
    <t>毛呂山町</t>
  </si>
  <si>
    <t>越生町</t>
  </si>
  <si>
    <t>滑川町</t>
  </si>
  <si>
    <t>嵐山町</t>
  </si>
  <si>
    <t>小川町</t>
  </si>
  <si>
    <t>川島町</t>
  </si>
  <si>
    <t>吉見町</t>
  </si>
  <si>
    <t>鳩山町</t>
  </si>
  <si>
    <t>ときがわ町</t>
  </si>
  <si>
    <t>横瀬町</t>
  </si>
  <si>
    <t>皆野町</t>
  </si>
  <si>
    <t>長瀞町</t>
  </si>
  <si>
    <t>小鹿野町</t>
  </si>
  <si>
    <t>東秩父村</t>
  </si>
  <si>
    <t>美里町</t>
  </si>
  <si>
    <t>神川町</t>
  </si>
  <si>
    <t>上里町</t>
  </si>
  <si>
    <t>寄居町</t>
  </si>
  <si>
    <t>宮代町</t>
  </si>
  <si>
    <t>杉戸町</t>
  </si>
  <si>
    <t>松伏町</t>
  </si>
  <si>
    <t>千葉市 中央区</t>
  </si>
  <si>
    <t>千葉市 花見川区</t>
  </si>
  <si>
    <t>千葉市 稲毛区</t>
  </si>
  <si>
    <t>千葉市 若葉区</t>
  </si>
  <si>
    <t>千葉市 緑区</t>
  </si>
  <si>
    <t>千葉市 美浜区</t>
  </si>
  <si>
    <t>銚子市</t>
  </si>
  <si>
    <t>市川市</t>
  </si>
  <si>
    <t>船橋市</t>
  </si>
  <si>
    <t>館山市</t>
  </si>
  <si>
    <t>木更津市</t>
  </si>
  <si>
    <t>松戸市</t>
  </si>
  <si>
    <t>野田市</t>
  </si>
  <si>
    <t>茂原市</t>
  </si>
  <si>
    <t>成田市</t>
  </si>
  <si>
    <t>佐倉市</t>
  </si>
  <si>
    <t>東金市</t>
  </si>
  <si>
    <t>旭市</t>
  </si>
  <si>
    <t>習志野市</t>
  </si>
  <si>
    <t>柏市</t>
  </si>
  <si>
    <t>勝浦市</t>
  </si>
  <si>
    <t>市原市</t>
  </si>
  <si>
    <t>流山市</t>
  </si>
  <si>
    <t>八千代市</t>
  </si>
  <si>
    <t>我孫子市</t>
  </si>
  <si>
    <t>鴨川市</t>
  </si>
  <si>
    <t>鎌ケ谷市</t>
  </si>
  <si>
    <t>君津市</t>
  </si>
  <si>
    <t>富津市</t>
  </si>
  <si>
    <t>浦安市</t>
  </si>
  <si>
    <t>四街道市</t>
  </si>
  <si>
    <t>袖ケ浦市</t>
  </si>
  <si>
    <t>八街市</t>
  </si>
  <si>
    <t>印西市</t>
  </si>
  <si>
    <t>白井市</t>
  </si>
  <si>
    <t>富里市</t>
  </si>
  <si>
    <t>南房総市</t>
  </si>
  <si>
    <t>匝瑳市</t>
  </si>
  <si>
    <t>香取市</t>
  </si>
  <si>
    <t>山武市</t>
  </si>
  <si>
    <t>いすみ市</t>
  </si>
  <si>
    <t>大網白里市</t>
  </si>
  <si>
    <t>酒々井町</t>
  </si>
  <si>
    <t>栄町</t>
  </si>
  <si>
    <t>神崎町</t>
  </si>
  <si>
    <t>多古町</t>
  </si>
  <si>
    <t>東庄町</t>
  </si>
  <si>
    <t>九十九里町</t>
  </si>
  <si>
    <t>芝山町</t>
  </si>
  <si>
    <t>横芝光町</t>
  </si>
  <si>
    <t>一宮町</t>
  </si>
  <si>
    <t>睦沢町</t>
  </si>
  <si>
    <t>長生村</t>
  </si>
  <si>
    <t>白子町</t>
  </si>
  <si>
    <t>長柄町</t>
  </si>
  <si>
    <t>長南町</t>
  </si>
  <si>
    <t>大多喜町</t>
  </si>
  <si>
    <t>御宿町</t>
  </si>
  <si>
    <t>鋸南町</t>
  </si>
  <si>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</si>
  <si>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</si>
  <si>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</si>
  <si>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</si>
  <si>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</si>
  <si>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</si>
  <si>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</si>
  <si>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</si>
  <si>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</si>
  <si>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</si>
  <si>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</si>
  <si>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</si>
  <si>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</si>
  <si>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</si>
  <si>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</si>
  <si>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</si>
  <si>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</si>
  <si>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</si>
  <si>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</si>
  <si>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</si>
  <si>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</si>
  <si>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</si>
  <si>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</si>
  <si>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</si>
  <si>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</si>
  <si>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</si>
  <si>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</si>
  <si>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</si>
  <si>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</si>
  <si>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</si>
  <si>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</si>
  <si>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</si>
  <si>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</si>
  <si>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</si>
  <si>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</si>
  <si>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</si>
  <si>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</si>
  <si>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</si>
  <si>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</si>
  <si>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</si>
  <si>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</si>
  <si>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</si>
  <si>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</si>
  <si>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</si>
  <si>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</si>
  <si>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</si>
  <si>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</si>
  <si>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</si>
  <si>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</si>
  <si>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瑞穂町</t>
  </si>
  <si>
    <t>日の出町</t>
  </si>
  <si>
    <t>檜原村</t>
  </si>
  <si>
    <t>奥多摩町</t>
  </si>
  <si>
    <t>大島町</t>
  </si>
  <si>
    <t>利島村</t>
  </si>
  <si>
    <t>新島村</t>
  </si>
  <si>
    <t>神津島村</t>
  </si>
  <si>
    <t>三宅村</t>
  </si>
  <si>
    <t>御蔵島村</t>
  </si>
  <si>
    <t>八丈町</t>
  </si>
  <si>
    <t>青ヶ島村</t>
  </si>
  <si>
    <t>小笠原村</t>
  </si>
  <si>
    <t>横浜市 鶴見区</t>
  </si>
  <si>
    <t>横浜市 神奈川区</t>
  </si>
  <si>
    <t>横浜市 西区</t>
  </si>
  <si>
    <t>横浜市 中区</t>
  </si>
  <si>
    <t>横浜市 南区</t>
  </si>
  <si>
    <t>横浜市 保土ケ谷区</t>
  </si>
  <si>
    <t>横浜市 磯子区</t>
  </si>
  <si>
    <t>横浜市 金沢区</t>
  </si>
  <si>
    <t>横浜市 港北区</t>
  </si>
  <si>
    <t>横浜市 戸塚区</t>
  </si>
  <si>
    <t>横浜市 港南区</t>
  </si>
  <si>
    <t>横浜市 旭区</t>
  </si>
  <si>
    <t>横浜市 緑区</t>
  </si>
  <si>
    <t>横浜市 瀬谷区</t>
  </si>
  <si>
    <t>横浜市 栄区</t>
  </si>
  <si>
    <t>横浜市 泉区</t>
  </si>
  <si>
    <t>横浜市 青葉区</t>
  </si>
  <si>
    <t>横浜市 都筑区</t>
  </si>
  <si>
    <t>川崎市 川崎区</t>
  </si>
  <si>
    <t>川崎市 幸区</t>
  </si>
  <si>
    <t>川崎市 中原区</t>
  </si>
  <si>
    <t>川崎市 高津区</t>
  </si>
  <si>
    <t>川崎市 多摩区</t>
  </si>
  <si>
    <t>川崎市 宮前区</t>
  </si>
  <si>
    <t>川崎市 麻生区</t>
  </si>
  <si>
    <t>相模原市 緑区</t>
  </si>
  <si>
    <t>相模原市 中央区</t>
  </si>
  <si>
    <t>相模原市 南区</t>
  </si>
  <si>
    <t>横須賀市</t>
  </si>
  <si>
    <t>平塚市</t>
  </si>
  <si>
    <t>鎌倉市</t>
  </si>
  <si>
    <t>藤沢市</t>
  </si>
  <si>
    <t>小田原市</t>
  </si>
  <si>
    <t>茅ヶ崎市</t>
  </si>
  <si>
    <t>逗子市</t>
  </si>
  <si>
    <t>三浦市</t>
  </si>
  <si>
    <t>秦野市</t>
  </si>
  <si>
    <t>厚木市</t>
  </si>
  <si>
    <t>大和市</t>
  </si>
  <si>
    <t>伊勢原市</t>
  </si>
  <si>
    <t>海老名市</t>
  </si>
  <si>
    <t>座間市</t>
  </si>
  <si>
    <t>南足柄市</t>
  </si>
  <si>
    <t>綾瀬市</t>
  </si>
  <si>
    <t>葉山町</t>
  </si>
  <si>
    <t>寒川町</t>
  </si>
  <si>
    <t>大磯町</t>
  </si>
  <si>
    <t>二宮町</t>
  </si>
  <si>
    <t>中井町</t>
  </si>
  <si>
    <t>大井町</t>
  </si>
  <si>
    <t>松田町</t>
  </si>
  <si>
    <t>山北町</t>
  </si>
  <si>
    <t>開成町</t>
  </si>
  <si>
    <t>箱根町</t>
  </si>
  <si>
    <t>真鶴町</t>
  </si>
  <si>
    <t>湯河原町</t>
  </si>
  <si>
    <t>愛川町</t>
  </si>
  <si>
    <t>清川村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</si>
  <si>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</si>
  <si>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</si>
  <si>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</si>
  <si>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</si>
  <si>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</si>
  <si>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</si>
  <si>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</si>
  <si>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区</t>
  </si>
  <si>
    <t>市</t>
  </si>
  <si>
    <t>町村</t>
  </si>
  <si>
    <t>市区町村名</t>
    <rPh sb="0" eb="2">
      <t>シク</t>
    </rPh>
    <rPh sb="2" eb="4">
      <t>チョウソン</t>
    </rPh>
    <rPh sb="4" eb="5">
      <t>メイ</t>
    </rPh>
    <phoneticPr fontId="2"/>
  </si>
  <si>
    <t>区分</t>
    <rPh sb="0" eb="2">
      <t>クブン</t>
    </rPh>
    <phoneticPr fontId="3"/>
  </si>
  <si>
    <t>総人口
（人）</t>
    <rPh sb="0" eb="3">
      <t>ソウジンコウ</t>
    </rPh>
    <rPh sb="5" eb="6">
      <t>ヒト</t>
    </rPh>
    <phoneticPr fontId="3"/>
  </si>
  <si>
    <t>面積
（km2)</t>
    <rPh sb="0" eb="2">
      <t>メンセキ</t>
    </rPh>
    <phoneticPr fontId="1"/>
  </si>
  <si>
    <t>平均年齢
（歳）</t>
    <rPh sb="0" eb="2">
      <t>ヘイキン</t>
    </rPh>
    <rPh sb="2" eb="4">
      <t>ネンレイ</t>
    </rPh>
    <rPh sb="6" eb="7">
      <t>サイ</t>
    </rPh>
    <phoneticPr fontId="3"/>
  </si>
  <si>
    <t>核家族世帯
（万世帯）</t>
    <rPh sb="0" eb="3">
      <t>カクカゾク</t>
    </rPh>
    <rPh sb="3" eb="5">
      <t>セタイ</t>
    </rPh>
    <rPh sb="7" eb="8">
      <t>マン</t>
    </rPh>
    <rPh sb="8" eb="10">
      <t>セタイ</t>
    </rPh>
    <phoneticPr fontId="3"/>
  </si>
  <si>
    <t>第３次産業
就労者の割合
（％）</t>
    <rPh sb="0" eb="1">
      <t>ダイ</t>
    </rPh>
    <rPh sb="2" eb="3">
      <t>ジ</t>
    </rPh>
    <rPh sb="3" eb="5">
      <t>サンギョウ</t>
    </rPh>
    <rPh sb="6" eb="9">
      <t>シュウロウシャ</t>
    </rPh>
    <rPh sb="10" eb="12">
      <t>ワリアイ</t>
    </rPh>
    <phoneticPr fontId="3"/>
  </si>
  <si>
    <t>都県名</t>
    <rPh sb="0" eb="2">
      <t>トケン</t>
    </rPh>
    <rPh sb="2" eb="3">
      <t>メイ</t>
    </rPh>
    <phoneticPr fontId="2"/>
  </si>
  <si>
    <t>行ラベル</t>
  </si>
  <si>
    <t>総計</t>
  </si>
  <si>
    <t>人口密度</t>
    <rPh sb="0" eb="4">
      <t>ジンコウミツド</t>
    </rPh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</si>
  <si>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</si>
  <si>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</si>
  <si>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</si>
  <si>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</si>
  <si>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</si>
  <si>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</si>
  <si>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</si>
  <si>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</si>
  <si>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</si>
  <si>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</si>
  <si>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</si>
  <si>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</si>
  <si>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</si>
  <si>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</si>
  <si>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</si>
  <si>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</si>
  <si>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</si>
  <si>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</si>
  <si>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</si>
  <si>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</si>
  <si>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</si>
  <si>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</si>
  <si>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</si>
  <si>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</si>
  <si>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</si>
  <si>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残差出力</t>
  </si>
  <si>
    <t>観測値</t>
  </si>
  <si>
    <t>予測値: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</si>
</sst>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FF"/>
      <color rgb="FFCCFFFF"/>
      <color rgb="FFFF99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データ!$G$2:$G$356</c:f>
              <c:numCache>
                <c:formatCode>0.00_ </c:formatCode>
                <c:ptCount val="175"/>
                <c:pt idx="0">
                  <c:v>2.0470000000000002</c:v>
                </c:pt>
                <c:pt idx="1">
                  <c:v>0.82030000000000003</c:v>
                </c:pt>
                <c:pt idx="2">
                  <c:v>0.86140000000000005</c:v>
                </c:pt>
                <c:pt idx="3">
                  <c:v>0.89259999999999995</c:v>
                </c:pt>
                <c:pt idx="4">
                  <c:v>1.1126</c:v>
                </c:pt>
                <c:pt idx="5">
                  <c:v>4.5312000000000001</c:v>
                </c:pt>
                <c:pt idx="6">
                  <c:v>3.8772000000000002</c:v>
                </c:pt>
                <c:pt idx="7">
                  <c:v>2.8993000000000002</c:v>
                </c:pt>
                <c:pt idx="8">
                  <c:v>1.165</c:v>
                </c:pt>
                <c:pt idx="9">
                  <c:v>1.1642999999999999</c:v>
                </c:pt>
                <c:pt idx="10">
                  <c:v>2.2014999999999998</c:v>
                </c:pt>
                <c:pt idx="11">
                  <c:v>1.4157999999999999</c:v>
                </c:pt>
                <c:pt idx="12">
                  <c:v>2.4836999999999998</c:v>
                </c:pt>
                <c:pt idx="13">
                  <c:v>4.7838000000000003</c:v>
                </c:pt>
                <c:pt idx="14">
                  <c:v>2.2848000000000002</c:v>
                </c:pt>
                <c:pt idx="15">
                  <c:v>0.75849999999999995</c:v>
                </c:pt>
                <c:pt idx="16">
                  <c:v>2.3416999999999999</c:v>
                </c:pt>
                <c:pt idx="17">
                  <c:v>12.306800000000001</c:v>
                </c:pt>
                <c:pt idx="18">
                  <c:v>1.2225999999999999</c:v>
                </c:pt>
                <c:pt idx="19">
                  <c:v>1.4262999999999999</c:v>
                </c:pt>
                <c:pt idx="20">
                  <c:v>4.0373000000000001</c:v>
                </c:pt>
                <c:pt idx="21">
                  <c:v>8.4966000000000008</c:v>
                </c:pt>
                <c:pt idx="22">
                  <c:v>10.384600000000001</c:v>
                </c:pt>
                <c:pt idx="23">
                  <c:v>1.96</c:v>
                </c:pt>
                <c:pt idx="24">
                  <c:v>0.82289999999999996</c:v>
                </c:pt>
                <c:pt idx="25">
                  <c:v>1.2705</c:v>
                </c:pt>
                <c:pt idx="26">
                  <c:v>2.6432000000000002</c:v>
                </c:pt>
                <c:pt idx="27">
                  <c:v>3.5608</c:v>
                </c:pt>
                <c:pt idx="28">
                  <c:v>3.4571000000000001</c:v>
                </c:pt>
                <c:pt idx="29">
                  <c:v>1.6982999999999999</c:v>
                </c:pt>
                <c:pt idx="30">
                  <c:v>2.8772000000000002</c:v>
                </c:pt>
                <c:pt idx="31">
                  <c:v>4.6646999999999998</c:v>
                </c:pt>
                <c:pt idx="32">
                  <c:v>0.7087</c:v>
                </c:pt>
                <c:pt idx="33">
                  <c:v>6.4776999999999996</c:v>
                </c:pt>
                <c:pt idx="34">
                  <c:v>1.105</c:v>
                </c:pt>
                <c:pt idx="35">
                  <c:v>1.7835000000000001</c:v>
                </c:pt>
                <c:pt idx="36">
                  <c:v>1.7296</c:v>
                </c:pt>
                <c:pt idx="37">
                  <c:v>3.8935</c:v>
                </c:pt>
                <c:pt idx="38">
                  <c:v>2.1736</c:v>
                </c:pt>
                <c:pt idx="39">
                  <c:v>3.9935999999999998</c:v>
                </c:pt>
                <c:pt idx="40">
                  <c:v>2.6762000000000001</c:v>
                </c:pt>
                <c:pt idx="41">
                  <c:v>4.7652999999999999</c:v>
                </c:pt>
                <c:pt idx="42">
                  <c:v>1.974</c:v>
                </c:pt>
                <c:pt idx="43">
                  <c:v>1.0403</c:v>
                </c:pt>
                <c:pt idx="44">
                  <c:v>3.0933999999999999</c:v>
                </c:pt>
                <c:pt idx="45">
                  <c:v>3.2305999999999999</c:v>
                </c:pt>
                <c:pt idx="46">
                  <c:v>5.4991000000000003</c:v>
                </c:pt>
                <c:pt idx="47">
                  <c:v>1.3431999999999999</c:v>
                </c:pt>
                <c:pt idx="48">
                  <c:v>1.9587000000000001</c:v>
                </c:pt>
                <c:pt idx="49">
                  <c:v>0.5252</c:v>
                </c:pt>
                <c:pt idx="50">
                  <c:v>1.4673</c:v>
                </c:pt>
                <c:pt idx="51">
                  <c:v>8.9504999999999999</c:v>
                </c:pt>
                <c:pt idx="52">
                  <c:v>0.73080000000000001</c:v>
                </c:pt>
                <c:pt idx="53">
                  <c:v>3.04</c:v>
                </c:pt>
                <c:pt idx="54">
                  <c:v>3.0179999999999998</c:v>
                </c:pt>
                <c:pt idx="55">
                  <c:v>1.8643000000000001</c:v>
                </c:pt>
                <c:pt idx="56">
                  <c:v>1.9827999999999999</c:v>
                </c:pt>
                <c:pt idx="57">
                  <c:v>4.6970999999999998</c:v>
                </c:pt>
                <c:pt idx="58">
                  <c:v>2.7046999999999999</c:v>
                </c:pt>
                <c:pt idx="59">
                  <c:v>3.3580000000000001</c:v>
                </c:pt>
                <c:pt idx="60">
                  <c:v>2.5228999999999999</c:v>
                </c:pt>
                <c:pt idx="61">
                  <c:v>0.8881</c:v>
                </c:pt>
                <c:pt idx="62">
                  <c:v>0.71450000000000002</c:v>
                </c:pt>
                <c:pt idx="63">
                  <c:v>1.08</c:v>
                </c:pt>
                <c:pt idx="64">
                  <c:v>3.5179999999999998</c:v>
                </c:pt>
                <c:pt idx="65">
                  <c:v>4.4958999999999998</c:v>
                </c:pt>
                <c:pt idx="66">
                  <c:v>1.1418999999999999</c:v>
                </c:pt>
                <c:pt idx="67">
                  <c:v>2.4291999999999998</c:v>
                </c:pt>
                <c:pt idx="68">
                  <c:v>6.6332000000000004</c:v>
                </c:pt>
                <c:pt idx="69">
                  <c:v>11.4458</c:v>
                </c:pt>
                <c:pt idx="70">
                  <c:v>1.9124000000000001</c:v>
                </c:pt>
                <c:pt idx="71">
                  <c:v>2.0558999999999998</c:v>
                </c:pt>
                <c:pt idx="72">
                  <c:v>1.5457000000000001</c:v>
                </c:pt>
                <c:pt idx="73">
                  <c:v>2.8130000000000002</c:v>
                </c:pt>
                <c:pt idx="74">
                  <c:v>1.6847000000000001</c:v>
                </c:pt>
                <c:pt idx="75">
                  <c:v>4.3971</c:v>
                </c:pt>
                <c:pt idx="76">
                  <c:v>1.7196</c:v>
                </c:pt>
                <c:pt idx="77">
                  <c:v>6.0263999999999998</c:v>
                </c:pt>
                <c:pt idx="78">
                  <c:v>8.7860999999999994</c:v>
                </c:pt>
                <c:pt idx="79">
                  <c:v>0.35970000000000002</c:v>
                </c:pt>
                <c:pt idx="80">
                  <c:v>2.9262999999999999</c:v>
                </c:pt>
                <c:pt idx="81">
                  <c:v>3.6520999999999999</c:v>
                </c:pt>
                <c:pt idx="82">
                  <c:v>4.6459999999999999</c:v>
                </c:pt>
                <c:pt idx="83">
                  <c:v>1.048</c:v>
                </c:pt>
                <c:pt idx="84">
                  <c:v>4.7896000000000001</c:v>
                </c:pt>
                <c:pt idx="85">
                  <c:v>2.8588</c:v>
                </c:pt>
                <c:pt idx="86">
                  <c:v>12.235799999999999</c:v>
                </c:pt>
                <c:pt idx="87">
                  <c:v>1.1036999999999999</c:v>
                </c:pt>
                <c:pt idx="88">
                  <c:v>5.9618000000000002</c:v>
                </c:pt>
                <c:pt idx="89">
                  <c:v>1.0806</c:v>
                </c:pt>
                <c:pt idx="90">
                  <c:v>1.2402</c:v>
                </c:pt>
                <c:pt idx="91">
                  <c:v>0.95</c:v>
                </c:pt>
                <c:pt idx="92">
                  <c:v>4.2793000000000001</c:v>
                </c:pt>
                <c:pt idx="93">
                  <c:v>3.3494999999999999</c:v>
                </c:pt>
                <c:pt idx="94">
                  <c:v>1.5741000000000001</c:v>
                </c:pt>
                <c:pt idx="95">
                  <c:v>2.0105</c:v>
                </c:pt>
                <c:pt idx="96">
                  <c:v>4.0522</c:v>
                </c:pt>
                <c:pt idx="97">
                  <c:v>1.6249</c:v>
                </c:pt>
                <c:pt idx="98">
                  <c:v>6.4455</c:v>
                </c:pt>
                <c:pt idx="99">
                  <c:v>2.8835999999999999</c:v>
                </c:pt>
                <c:pt idx="100">
                  <c:v>1.8996</c:v>
                </c:pt>
                <c:pt idx="101">
                  <c:v>5.0659999999999998</c:v>
                </c:pt>
                <c:pt idx="102">
                  <c:v>3.387</c:v>
                </c:pt>
                <c:pt idx="103">
                  <c:v>1.5349999999999999</c:v>
                </c:pt>
                <c:pt idx="104">
                  <c:v>8.7172000000000001</c:v>
                </c:pt>
                <c:pt idx="105">
                  <c:v>14.157299999999999</c:v>
                </c:pt>
                <c:pt idx="106">
                  <c:v>16.038</c:v>
                </c:pt>
                <c:pt idx="107">
                  <c:v>7.9245000000000001</c:v>
                </c:pt>
                <c:pt idx="108">
                  <c:v>0.66800000000000004</c:v>
                </c:pt>
                <c:pt idx="109">
                  <c:v>6.0669000000000004</c:v>
                </c:pt>
                <c:pt idx="110">
                  <c:v>3.5562</c:v>
                </c:pt>
                <c:pt idx="111">
                  <c:v>1.452</c:v>
                </c:pt>
                <c:pt idx="112">
                  <c:v>3.9771999999999998</c:v>
                </c:pt>
                <c:pt idx="113">
                  <c:v>5.1006</c:v>
                </c:pt>
                <c:pt idx="114">
                  <c:v>1.3996999999999999</c:v>
                </c:pt>
                <c:pt idx="115">
                  <c:v>1.2176</c:v>
                </c:pt>
                <c:pt idx="116">
                  <c:v>6.0113000000000003</c:v>
                </c:pt>
                <c:pt idx="117">
                  <c:v>1.9619</c:v>
                </c:pt>
                <c:pt idx="118">
                  <c:v>1.4579</c:v>
                </c:pt>
                <c:pt idx="119">
                  <c:v>3.4266000000000001</c:v>
                </c:pt>
                <c:pt idx="120">
                  <c:v>0.58409999999999995</c:v>
                </c:pt>
                <c:pt idx="121">
                  <c:v>11.2484</c:v>
                </c:pt>
                <c:pt idx="122">
                  <c:v>5.6020000000000003</c:v>
                </c:pt>
                <c:pt idx="123">
                  <c:v>1.3051999999999999</c:v>
                </c:pt>
                <c:pt idx="124">
                  <c:v>1.8441000000000001</c:v>
                </c:pt>
                <c:pt idx="125">
                  <c:v>3.2797999999999998</c:v>
                </c:pt>
                <c:pt idx="126">
                  <c:v>3.0693000000000001</c:v>
                </c:pt>
                <c:pt idx="127">
                  <c:v>1.3769</c:v>
                </c:pt>
                <c:pt idx="128">
                  <c:v>2.2322000000000002</c:v>
                </c:pt>
                <c:pt idx="129">
                  <c:v>3.863</c:v>
                </c:pt>
                <c:pt idx="130">
                  <c:v>2.2934999999999999</c:v>
                </c:pt>
                <c:pt idx="131">
                  <c:v>1.5327999999999999</c:v>
                </c:pt>
                <c:pt idx="132">
                  <c:v>10.941599999999999</c:v>
                </c:pt>
                <c:pt idx="133">
                  <c:v>3.3559999999999999</c:v>
                </c:pt>
                <c:pt idx="134">
                  <c:v>1.3353999999999999</c:v>
                </c:pt>
                <c:pt idx="135">
                  <c:v>0.51980000000000004</c:v>
                </c:pt>
                <c:pt idx="136">
                  <c:v>2.5444</c:v>
                </c:pt>
                <c:pt idx="137">
                  <c:v>1.0495000000000001</c:v>
                </c:pt>
                <c:pt idx="138">
                  <c:v>0.78739999999999999</c:v>
                </c:pt>
                <c:pt idx="139">
                  <c:v>1.7757000000000001</c:v>
                </c:pt>
                <c:pt idx="140">
                  <c:v>1.4558</c:v>
                </c:pt>
                <c:pt idx="141">
                  <c:v>4.6581999999999999</c:v>
                </c:pt>
                <c:pt idx="142">
                  <c:v>4.6679000000000004</c:v>
                </c:pt>
                <c:pt idx="143">
                  <c:v>3.9293999999999998</c:v>
                </c:pt>
                <c:pt idx="144">
                  <c:v>10.565099999999999</c:v>
                </c:pt>
                <c:pt idx="145">
                  <c:v>1.6559999999999999</c:v>
                </c:pt>
                <c:pt idx="146">
                  <c:v>1.3130999999999999</c:v>
                </c:pt>
                <c:pt idx="147">
                  <c:v>13.894399999999999</c:v>
                </c:pt>
                <c:pt idx="148">
                  <c:v>1.7225999999999999</c:v>
                </c:pt>
                <c:pt idx="149">
                  <c:v>5.0960999999999999</c:v>
                </c:pt>
                <c:pt idx="150">
                  <c:v>2.0783999999999998</c:v>
                </c:pt>
                <c:pt idx="151">
                  <c:v>2.02</c:v>
                </c:pt>
                <c:pt idx="152">
                  <c:v>1.1342000000000001</c:v>
                </c:pt>
                <c:pt idx="153">
                  <c:v>2.7122000000000002</c:v>
                </c:pt>
                <c:pt idx="154">
                  <c:v>0.94630000000000003</c:v>
                </c:pt>
                <c:pt idx="155">
                  <c:v>1.1831</c:v>
                </c:pt>
                <c:pt idx="156">
                  <c:v>6.3601000000000001</c:v>
                </c:pt>
                <c:pt idx="157">
                  <c:v>1.8154999999999999</c:v>
                </c:pt>
                <c:pt idx="158">
                  <c:v>3.4491000000000001</c:v>
                </c:pt>
                <c:pt idx="159">
                  <c:v>1.2565</c:v>
                </c:pt>
                <c:pt idx="160">
                  <c:v>6.4728000000000003</c:v>
                </c:pt>
                <c:pt idx="161">
                  <c:v>0.85589999999999999</c:v>
                </c:pt>
                <c:pt idx="162">
                  <c:v>1.0141</c:v>
                </c:pt>
                <c:pt idx="163">
                  <c:v>1.8088</c:v>
                </c:pt>
                <c:pt idx="164">
                  <c:v>1.7773000000000001</c:v>
                </c:pt>
                <c:pt idx="165">
                  <c:v>2.1671</c:v>
                </c:pt>
                <c:pt idx="166">
                  <c:v>3.2046000000000001</c:v>
                </c:pt>
                <c:pt idx="167">
                  <c:v>3.7545999999999999</c:v>
                </c:pt>
                <c:pt idx="168">
                  <c:v>0.6976</c:v>
                </c:pt>
                <c:pt idx="169">
                  <c:v>3.9771000000000001</c:v>
                </c:pt>
                <c:pt idx="170">
                  <c:v>4.6896000000000004</c:v>
                </c:pt>
                <c:pt idx="171">
                  <c:v>1.9108000000000001</c:v>
                </c:pt>
                <c:pt idx="172">
                  <c:v>1.6455</c:v>
                </c:pt>
                <c:pt idx="173">
                  <c:v>1.9745999999999999</c:v>
                </c:pt>
                <c:pt idx="174">
                  <c:v>1.7259</c:v>
                </c:pt>
              </c:numCache>
            </c:numRef>
          </c:xVal>
          <c:yVal>
            <c:numRef>
              <c:f>データ!$H$2:$H$356</c:f>
              <c:numCache>
                <c:formatCode>0.00_ </c:formatCode>
                <c:ptCount val="175"/>
                <c:pt idx="0">
                  <c:v>73.317074695900004</c:v>
                </c:pt>
                <c:pt idx="1">
                  <c:v>66.6346269374</c:v>
                </c:pt>
                <c:pt idx="2">
                  <c:v>57.537195617899997</c:v>
                </c:pt>
                <c:pt idx="3">
                  <c:v>59.883145643900001</c:v>
                </c:pt>
                <c:pt idx="4">
                  <c:v>64.880440392200001</c:v>
                </c:pt>
                <c:pt idx="5">
                  <c:v>76.063386155100005</c:v>
                </c:pt>
                <c:pt idx="6">
                  <c:v>65.802059070799999</c:v>
                </c:pt>
                <c:pt idx="7">
                  <c:v>74.962544411600007</c:v>
                </c:pt>
                <c:pt idx="8">
                  <c:v>59.568679230199997</c:v>
                </c:pt>
                <c:pt idx="9">
                  <c:v>57.401670059899999</c:v>
                </c:pt>
                <c:pt idx="10">
                  <c:v>67.400055912799999</c:v>
                </c:pt>
                <c:pt idx="11">
                  <c:v>60.307089186500001</c:v>
                </c:pt>
                <c:pt idx="12">
                  <c:v>70.525571321200005</c:v>
                </c:pt>
                <c:pt idx="13">
                  <c:v>59.447671456199998</c:v>
                </c:pt>
                <c:pt idx="14">
                  <c:v>79.1518307913</c:v>
                </c:pt>
                <c:pt idx="15">
                  <c:v>58.217884130999998</c:v>
                </c:pt>
                <c:pt idx="16">
                  <c:v>78.994266768000003</c:v>
                </c:pt>
                <c:pt idx="17">
                  <c:v>70.642120517799995</c:v>
                </c:pt>
                <c:pt idx="18">
                  <c:v>62.631971427499998</c:v>
                </c:pt>
                <c:pt idx="19">
                  <c:v>68.150807899499995</c:v>
                </c:pt>
                <c:pt idx="20">
                  <c:v>85.880883530899993</c:v>
                </c:pt>
                <c:pt idx="21">
                  <c:v>75.969664878900005</c:v>
                </c:pt>
                <c:pt idx="22">
                  <c:v>80.950662287499995</c:v>
                </c:pt>
                <c:pt idx="23">
                  <c:v>75.215186888299996</c:v>
                </c:pt>
                <c:pt idx="24">
                  <c:v>56.298200514100003</c:v>
                </c:pt>
                <c:pt idx="25">
                  <c:v>65.6672624869</c:v>
                </c:pt>
                <c:pt idx="26">
                  <c:v>65.362506615100003</c:v>
                </c:pt>
                <c:pt idx="27">
                  <c:v>80.278669022000003</c:v>
                </c:pt>
                <c:pt idx="28">
                  <c:v>72.590553621200002</c:v>
                </c:pt>
                <c:pt idx="29">
                  <c:v>66.671301059399994</c:v>
                </c:pt>
                <c:pt idx="30">
                  <c:v>77.515848692199995</c:v>
                </c:pt>
                <c:pt idx="31">
                  <c:v>81.017775148599995</c:v>
                </c:pt>
                <c:pt idx="32">
                  <c:v>75.888754534499995</c:v>
                </c:pt>
                <c:pt idx="33">
                  <c:v>75.625012235900002</c:v>
                </c:pt>
                <c:pt idx="34">
                  <c:v>78.255819356000003</c:v>
                </c:pt>
                <c:pt idx="35">
                  <c:v>59.893093025900001</c:v>
                </c:pt>
                <c:pt idx="36">
                  <c:v>71.479665772499999</c:v>
                </c:pt>
                <c:pt idx="37">
                  <c:v>71.239076599000001</c:v>
                </c:pt>
                <c:pt idx="38">
                  <c:v>72.767356100699999</c:v>
                </c:pt>
                <c:pt idx="39">
                  <c:v>72.506163689399997</c:v>
                </c:pt>
                <c:pt idx="40">
                  <c:v>61.596245873100003</c:v>
                </c:pt>
                <c:pt idx="41">
                  <c:v>69.276714575400007</c:v>
                </c:pt>
                <c:pt idx="42">
                  <c:v>66.734172332300005</c:v>
                </c:pt>
                <c:pt idx="43">
                  <c:v>55.035185634599998</c:v>
                </c:pt>
                <c:pt idx="44">
                  <c:v>57.723310245999997</c:v>
                </c:pt>
                <c:pt idx="45">
                  <c:v>76.816931840500004</c:v>
                </c:pt>
                <c:pt idx="46">
                  <c:v>71.335511335500001</c:v>
                </c:pt>
                <c:pt idx="47">
                  <c:v>68.513662126699998</c:v>
                </c:pt>
                <c:pt idx="48">
                  <c:v>65.294163203099998</c:v>
                </c:pt>
                <c:pt idx="49">
                  <c:v>48.809274024300002</c:v>
                </c:pt>
                <c:pt idx="50">
                  <c:v>63.898651409899998</c:v>
                </c:pt>
                <c:pt idx="51">
                  <c:v>69.249097766600002</c:v>
                </c:pt>
                <c:pt idx="52">
                  <c:v>56.842341667900001</c:v>
                </c:pt>
                <c:pt idx="53">
                  <c:v>71.629461007499998</c:v>
                </c:pt>
                <c:pt idx="54">
                  <c:v>83.358187900499999</c:v>
                </c:pt>
                <c:pt idx="55">
                  <c:v>83.074502978799998</c:v>
                </c:pt>
                <c:pt idx="56">
                  <c:v>83.578698654999997</c:v>
                </c:pt>
                <c:pt idx="57">
                  <c:v>78.284933195700006</c:v>
                </c:pt>
                <c:pt idx="58">
                  <c:v>60.908836297400001</c:v>
                </c:pt>
                <c:pt idx="59">
                  <c:v>74.726808573200003</c:v>
                </c:pt>
                <c:pt idx="60">
                  <c:v>70.083184115700007</c:v>
                </c:pt>
                <c:pt idx="61">
                  <c:v>50.3658274155</c:v>
                </c:pt>
                <c:pt idx="62">
                  <c:v>55.941358024700001</c:v>
                </c:pt>
                <c:pt idx="63">
                  <c:v>71.922946614400004</c:v>
                </c:pt>
                <c:pt idx="64">
                  <c:v>71.1402818169</c:v>
                </c:pt>
                <c:pt idx="65">
                  <c:v>83.929870807399993</c:v>
                </c:pt>
                <c:pt idx="66">
                  <c:v>62.285645760900003</c:v>
                </c:pt>
                <c:pt idx="67">
                  <c:v>78.2770350447</c:v>
                </c:pt>
                <c:pt idx="68">
                  <c:v>67.831676292699996</c:v>
                </c:pt>
                <c:pt idx="69">
                  <c:v>81.454380721199996</c:v>
                </c:pt>
                <c:pt idx="70">
                  <c:v>77.105162279599995</c:v>
                </c:pt>
                <c:pt idx="71">
                  <c:v>57.590873778499997</c:v>
                </c:pt>
                <c:pt idx="72">
                  <c:v>62.311248073999998</c:v>
                </c:pt>
                <c:pt idx="73">
                  <c:v>74.826695371400007</c:v>
                </c:pt>
                <c:pt idx="74">
                  <c:v>71.601384351700005</c:v>
                </c:pt>
                <c:pt idx="75">
                  <c:v>81.308286169200002</c:v>
                </c:pt>
                <c:pt idx="76">
                  <c:v>64.878351405299995</c:v>
                </c:pt>
                <c:pt idx="77">
                  <c:v>74.977766003699998</c:v>
                </c:pt>
                <c:pt idx="78">
                  <c:v>78.514064466700006</c:v>
                </c:pt>
                <c:pt idx="79">
                  <c:v>73.449337121200003</c:v>
                </c:pt>
                <c:pt idx="80">
                  <c:v>85.168997092699996</c:v>
                </c:pt>
                <c:pt idx="81">
                  <c:v>62.014127355100001</c:v>
                </c:pt>
                <c:pt idx="82">
                  <c:v>72.060040184399995</c:v>
                </c:pt>
                <c:pt idx="83">
                  <c:v>58.307692307700002</c:v>
                </c:pt>
                <c:pt idx="84">
                  <c:v>80.924552530200003</c:v>
                </c:pt>
                <c:pt idx="85">
                  <c:v>76.142111106499996</c:v>
                </c:pt>
                <c:pt idx="86">
                  <c:v>80.175332673200003</c:v>
                </c:pt>
                <c:pt idx="87">
                  <c:v>62.744041450799998</c:v>
                </c:pt>
                <c:pt idx="88">
                  <c:v>75.835260733499993</c:v>
                </c:pt>
                <c:pt idx="89">
                  <c:v>56.813930061900002</c:v>
                </c:pt>
                <c:pt idx="90">
                  <c:v>63.034019806899998</c:v>
                </c:pt>
                <c:pt idx="91">
                  <c:v>58.518408108499997</c:v>
                </c:pt>
                <c:pt idx="92">
                  <c:v>75.395725334700003</c:v>
                </c:pt>
                <c:pt idx="93">
                  <c:v>61.1984725939</c:v>
                </c:pt>
                <c:pt idx="94">
                  <c:v>52.1890560099</c:v>
                </c:pt>
                <c:pt idx="95">
                  <c:v>55.9420355281</c:v>
                </c:pt>
                <c:pt idx="96">
                  <c:v>69.046389534400006</c:v>
                </c:pt>
                <c:pt idx="97">
                  <c:v>83.649997893600002</c:v>
                </c:pt>
                <c:pt idx="98">
                  <c:v>77.927664859800004</c:v>
                </c:pt>
                <c:pt idx="99">
                  <c:v>80.054425857300004</c:v>
                </c:pt>
                <c:pt idx="100">
                  <c:v>80.194725598000005</c:v>
                </c:pt>
                <c:pt idx="101">
                  <c:v>83.6129592132</c:v>
                </c:pt>
                <c:pt idx="102">
                  <c:v>70.816736641899993</c:v>
                </c:pt>
                <c:pt idx="103">
                  <c:v>61.793163383500001</c:v>
                </c:pt>
                <c:pt idx="104">
                  <c:v>73.326148367299993</c:v>
                </c:pt>
                <c:pt idx="105">
                  <c:v>74.030094762900006</c:v>
                </c:pt>
                <c:pt idx="106">
                  <c:v>80.874004263399996</c:v>
                </c:pt>
                <c:pt idx="107">
                  <c:v>71.873297133700007</c:v>
                </c:pt>
                <c:pt idx="108">
                  <c:v>59.7729296527</c:v>
                </c:pt>
                <c:pt idx="109">
                  <c:v>73.003153161599997</c:v>
                </c:pt>
                <c:pt idx="110">
                  <c:v>61.223007236100003</c:v>
                </c:pt>
                <c:pt idx="111">
                  <c:v>67.0776559599</c:v>
                </c:pt>
                <c:pt idx="112">
                  <c:v>84.269345027599996</c:v>
                </c:pt>
                <c:pt idx="113">
                  <c:v>56.146978021999999</c:v>
                </c:pt>
                <c:pt idx="114">
                  <c:v>54.398233345599998</c:v>
                </c:pt>
                <c:pt idx="115">
                  <c:v>72.751421381300005</c:v>
                </c:pt>
                <c:pt idx="116">
                  <c:v>75.299071304899996</c:v>
                </c:pt>
                <c:pt idx="117">
                  <c:v>55.574191002399999</c:v>
                </c:pt>
                <c:pt idx="118">
                  <c:v>64.764489641699996</c:v>
                </c:pt>
                <c:pt idx="119">
                  <c:v>78.516249333999994</c:v>
                </c:pt>
                <c:pt idx="120">
                  <c:v>65.245140702100002</c:v>
                </c:pt>
                <c:pt idx="121">
                  <c:v>80.160533465100002</c:v>
                </c:pt>
                <c:pt idx="122">
                  <c:v>83.721732224199997</c:v>
                </c:pt>
                <c:pt idx="123">
                  <c:v>59.795519968199997</c:v>
                </c:pt>
                <c:pt idx="124">
                  <c:v>73.045306224900003</c:v>
                </c:pt>
                <c:pt idx="125">
                  <c:v>71.337648162099995</c:v>
                </c:pt>
                <c:pt idx="126">
                  <c:v>79.8226070873</c:v>
                </c:pt>
                <c:pt idx="127">
                  <c:v>71.252704618400003</c:v>
                </c:pt>
                <c:pt idx="128">
                  <c:v>68.969776227799997</c:v>
                </c:pt>
                <c:pt idx="129">
                  <c:v>80.676580288899999</c:v>
                </c:pt>
                <c:pt idx="130">
                  <c:v>77.707612456700005</c:v>
                </c:pt>
                <c:pt idx="131">
                  <c:v>59.402911271100002</c:v>
                </c:pt>
                <c:pt idx="132">
                  <c:v>75.069434173100007</c:v>
                </c:pt>
                <c:pt idx="133">
                  <c:v>59.2619526127</c:v>
                </c:pt>
                <c:pt idx="134">
                  <c:v>68.628569101099998</c:v>
                </c:pt>
                <c:pt idx="135">
                  <c:v>54.3934303845</c:v>
                </c:pt>
                <c:pt idx="136">
                  <c:v>61.017305401800002</c:v>
                </c:pt>
                <c:pt idx="137">
                  <c:v>64.997714924099995</c:v>
                </c:pt>
                <c:pt idx="138">
                  <c:v>64.313973730000001</c:v>
                </c:pt>
                <c:pt idx="139">
                  <c:v>67.510874818800005</c:v>
                </c:pt>
                <c:pt idx="140">
                  <c:v>67.4712056292</c:v>
                </c:pt>
                <c:pt idx="141">
                  <c:v>77.794007289899994</c:v>
                </c:pt>
                <c:pt idx="142">
                  <c:v>61.231028209900003</c:v>
                </c:pt>
                <c:pt idx="143">
                  <c:v>72.744792279600006</c:v>
                </c:pt>
                <c:pt idx="144">
                  <c:v>79.965764065800002</c:v>
                </c:pt>
                <c:pt idx="145">
                  <c:v>75.955798749300001</c:v>
                </c:pt>
                <c:pt idx="146">
                  <c:v>73.812569636399999</c:v>
                </c:pt>
                <c:pt idx="147">
                  <c:v>78.131181540100002</c:v>
                </c:pt>
                <c:pt idx="148">
                  <c:v>66.100232899199995</c:v>
                </c:pt>
                <c:pt idx="149">
                  <c:v>78.087318602600007</c:v>
                </c:pt>
                <c:pt idx="150">
                  <c:v>64.500203583100003</c:v>
                </c:pt>
                <c:pt idx="151">
                  <c:v>71.348601878500006</c:v>
                </c:pt>
                <c:pt idx="152">
                  <c:v>53.144286232900001</c:v>
                </c:pt>
                <c:pt idx="153">
                  <c:v>75.719862323699999</c:v>
                </c:pt>
                <c:pt idx="154">
                  <c:v>63.895476103599997</c:v>
                </c:pt>
                <c:pt idx="155">
                  <c:v>70.919356197900001</c:v>
                </c:pt>
                <c:pt idx="156">
                  <c:v>80.868805174399995</c:v>
                </c:pt>
                <c:pt idx="157">
                  <c:v>71.641121495299998</c:v>
                </c:pt>
                <c:pt idx="158">
                  <c:v>86.204952153500003</c:v>
                </c:pt>
                <c:pt idx="159">
                  <c:v>74.778244126199994</c:v>
                </c:pt>
                <c:pt idx="160">
                  <c:v>69.613536148999998</c:v>
                </c:pt>
                <c:pt idx="161">
                  <c:v>46.6139138817</c:v>
                </c:pt>
                <c:pt idx="162">
                  <c:v>53.065405062700002</c:v>
                </c:pt>
                <c:pt idx="163">
                  <c:v>73.943138079400001</c:v>
                </c:pt>
                <c:pt idx="164">
                  <c:v>60.262772076200001</c:v>
                </c:pt>
                <c:pt idx="165">
                  <c:v>69.561380742300003</c:v>
                </c:pt>
                <c:pt idx="166">
                  <c:v>71.797463401900004</c:v>
                </c:pt>
                <c:pt idx="167">
                  <c:v>70.637852302100001</c:v>
                </c:pt>
                <c:pt idx="168">
                  <c:v>58.878849345399999</c:v>
                </c:pt>
                <c:pt idx="169">
                  <c:v>80.148587546000002</c:v>
                </c:pt>
                <c:pt idx="170">
                  <c:v>79.426909873400007</c:v>
                </c:pt>
                <c:pt idx="171">
                  <c:v>69.600233440300002</c:v>
                </c:pt>
                <c:pt idx="172">
                  <c:v>73.404642363400001</c:v>
                </c:pt>
                <c:pt idx="173">
                  <c:v>82.170307722000004</c:v>
                </c:pt>
                <c:pt idx="174">
                  <c:v>78.581933101800004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A-43E5-81B4-DB94CD6A5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382800"/>
        <c:axId val="693379560"/>
      </c:scatterChart>
      <c:valAx>
        <c:axId val="69338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379560"/>
        <c:crosses val="autoZero"/>
        <c:crossBetween val="midCat"/>
      </c:valAx>
      <c:valAx>
        <c:axId val="6933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38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321237970253719"/>
                  <c:y val="0.17807852143482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データ!$F$2:$F$355</c:f>
              <c:numCache>
                <c:formatCode>0.00_ </c:formatCode>
                <c:ptCount val="175"/>
                <c:pt idx="0">
                  <c:v>46.587797119800001</c:v>
                </c:pt>
                <c:pt idx="1">
                  <c:v>53.001037451999998</c:v>
                </c:pt>
                <c:pt idx="2">
                  <c:v>47.213029633300003</c:v>
                </c:pt>
                <c:pt idx="3">
                  <c:v>44.925322281600003</c:v>
                </c:pt>
                <c:pt idx="4">
                  <c:v>44.490099819999998</c:v>
                </c:pt>
                <c:pt idx="5">
                  <c:v>41.816665567000001</c:v>
                </c:pt>
                <c:pt idx="6">
                  <c:v>44.7509981197</c:v>
                </c:pt>
                <c:pt idx="7">
                  <c:v>44.6997745615</c:v>
                </c:pt>
                <c:pt idx="8">
                  <c:v>46.466599350599999</c:v>
                </c:pt>
                <c:pt idx="9">
                  <c:v>47.768539004499999</c:v>
                </c:pt>
                <c:pt idx="10">
                  <c:v>44.914142615800003</c:v>
                </c:pt>
                <c:pt idx="11">
                  <c:v>50.063365044500003</c:v>
                </c:pt>
                <c:pt idx="12">
                  <c:v>44.840609534800002</c:v>
                </c:pt>
                <c:pt idx="13">
                  <c:v>44.526265601200002</c:v>
                </c:pt>
                <c:pt idx="14">
                  <c:v>43.0717080131</c:v>
                </c:pt>
                <c:pt idx="15">
                  <c:v>50.436196606199999</c:v>
                </c:pt>
                <c:pt idx="16">
                  <c:v>43.548978531300001</c:v>
                </c:pt>
                <c:pt idx="17">
                  <c:v>44.510167645499997</c:v>
                </c:pt>
                <c:pt idx="18">
                  <c:v>47.291862025900002</c:v>
                </c:pt>
                <c:pt idx="19">
                  <c:v>44.876111200899999</c:v>
                </c:pt>
                <c:pt idx="20">
                  <c:v>40.542667191</c:v>
                </c:pt>
                <c:pt idx="21">
                  <c:v>44.495950478099999</c:v>
                </c:pt>
                <c:pt idx="22">
                  <c:v>47.755986157999999</c:v>
                </c:pt>
                <c:pt idx="23">
                  <c:v>46.633557101500003</c:v>
                </c:pt>
                <c:pt idx="24">
                  <c:v>46.224634332299999</c:v>
                </c:pt>
                <c:pt idx="25">
                  <c:v>44.462207092299998</c:v>
                </c:pt>
                <c:pt idx="26">
                  <c:v>46.736901237700003</c:v>
                </c:pt>
                <c:pt idx="27">
                  <c:v>47.198983950699997</c:v>
                </c:pt>
                <c:pt idx="28">
                  <c:v>44.375233234100001</c:v>
                </c:pt>
                <c:pt idx="29">
                  <c:v>47.925539709500001</c:v>
                </c:pt>
                <c:pt idx="30">
                  <c:v>46.0215782187</c:v>
                </c:pt>
                <c:pt idx="31">
                  <c:v>48.761342970699999</c:v>
                </c:pt>
                <c:pt idx="32">
                  <c:v>51.459028517299998</c:v>
                </c:pt>
                <c:pt idx="33">
                  <c:v>45.378299759400001</c:v>
                </c:pt>
                <c:pt idx="34">
                  <c:v>51.825494918799997</c:v>
                </c:pt>
                <c:pt idx="35">
                  <c:v>46.668456941300001</c:v>
                </c:pt>
                <c:pt idx="36">
                  <c:v>42.740822889299999</c:v>
                </c:pt>
                <c:pt idx="37">
                  <c:v>46.7939327586</c:v>
                </c:pt>
                <c:pt idx="38">
                  <c:v>45.536256707600003</c:v>
                </c:pt>
                <c:pt idx="39">
                  <c:v>47.3323891553</c:v>
                </c:pt>
                <c:pt idx="40">
                  <c:v>50.023808691699998</c:v>
                </c:pt>
                <c:pt idx="41">
                  <c:v>46.508582435800001</c:v>
                </c:pt>
                <c:pt idx="42">
                  <c:v>47.6851232713</c:v>
                </c:pt>
                <c:pt idx="43">
                  <c:v>47.063236066999998</c:v>
                </c:pt>
                <c:pt idx="44">
                  <c:v>46.178277260100003</c:v>
                </c:pt>
                <c:pt idx="45">
                  <c:v>40.712423429700003</c:v>
                </c:pt>
                <c:pt idx="46">
                  <c:v>44.1401750769</c:v>
                </c:pt>
                <c:pt idx="47">
                  <c:v>48.522062889700003</c:v>
                </c:pt>
                <c:pt idx="48">
                  <c:v>47.45280254</c:v>
                </c:pt>
                <c:pt idx="49">
                  <c:v>50.258080229199997</c:v>
                </c:pt>
                <c:pt idx="50">
                  <c:v>50.775431899099999</c:v>
                </c:pt>
                <c:pt idx="51">
                  <c:v>46.055903389199997</c:v>
                </c:pt>
                <c:pt idx="52">
                  <c:v>49.1584310677</c:v>
                </c:pt>
                <c:pt idx="53">
                  <c:v>46.545737834199997</c:v>
                </c:pt>
                <c:pt idx="54">
                  <c:v>43.852315295499999</c:v>
                </c:pt>
                <c:pt idx="55">
                  <c:v>44.707723289599997</c:v>
                </c:pt>
                <c:pt idx="56">
                  <c:v>45.221990120500003</c:v>
                </c:pt>
                <c:pt idx="57">
                  <c:v>47.526662333200001</c:v>
                </c:pt>
                <c:pt idx="58">
                  <c:v>47.629476025000002</c:v>
                </c:pt>
                <c:pt idx="59">
                  <c:v>45.073632340499998</c:v>
                </c:pt>
                <c:pt idx="60">
                  <c:v>45.4691614726</c:v>
                </c:pt>
                <c:pt idx="61">
                  <c:v>46.878236991500003</c:v>
                </c:pt>
                <c:pt idx="62">
                  <c:v>49.181732801099997</c:v>
                </c:pt>
                <c:pt idx="63">
                  <c:v>51.596648772800002</c:v>
                </c:pt>
                <c:pt idx="64">
                  <c:v>45.198250525900001</c:v>
                </c:pt>
                <c:pt idx="65">
                  <c:v>43.795459362499997</c:v>
                </c:pt>
                <c:pt idx="66">
                  <c:v>49.781104311</c:v>
                </c:pt>
                <c:pt idx="67">
                  <c:v>46.250902649300002</c:v>
                </c:pt>
                <c:pt idx="68">
                  <c:v>46.281933889199998</c:v>
                </c:pt>
                <c:pt idx="69">
                  <c:v>45.418902196300003</c:v>
                </c:pt>
                <c:pt idx="70">
                  <c:v>44.507406381899997</c:v>
                </c:pt>
                <c:pt idx="71">
                  <c:v>47.131484520699999</c:v>
                </c:pt>
                <c:pt idx="72">
                  <c:v>46.498546942600001</c:v>
                </c:pt>
                <c:pt idx="73">
                  <c:v>48.712283044099998</c:v>
                </c:pt>
                <c:pt idx="74">
                  <c:v>42.391419080399999</c:v>
                </c:pt>
                <c:pt idx="75">
                  <c:v>43.648789877299997</c:v>
                </c:pt>
                <c:pt idx="76">
                  <c:v>49.4717738322</c:v>
                </c:pt>
                <c:pt idx="77">
                  <c:v>46.990745746999998</c:v>
                </c:pt>
                <c:pt idx="78">
                  <c:v>45.921277312100003</c:v>
                </c:pt>
                <c:pt idx="79">
                  <c:v>51.9412911274</c:v>
                </c:pt>
                <c:pt idx="80">
                  <c:v>43.414522529199999</c:v>
                </c:pt>
                <c:pt idx="81">
                  <c:v>44.417826089599998</c:v>
                </c:pt>
                <c:pt idx="82">
                  <c:v>47.219811472400004</c:v>
                </c:pt>
                <c:pt idx="83">
                  <c:v>46.468196837400001</c:v>
                </c:pt>
                <c:pt idx="84">
                  <c:v>43.883424587</c:v>
                </c:pt>
                <c:pt idx="85">
                  <c:v>45.502316525799998</c:v>
                </c:pt>
                <c:pt idx="86">
                  <c:v>45.919487032500001</c:v>
                </c:pt>
                <c:pt idx="87">
                  <c:v>49.080183713499999</c:v>
                </c:pt>
                <c:pt idx="88">
                  <c:v>45.5367487336</c:v>
                </c:pt>
                <c:pt idx="89">
                  <c:v>47.315978603300003</c:v>
                </c:pt>
                <c:pt idx="90">
                  <c:v>52.046896828900003</c:v>
                </c:pt>
                <c:pt idx="91">
                  <c:v>51.136378725699998</c:v>
                </c:pt>
                <c:pt idx="92">
                  <c:v>44.687623403899998</c:v>
                </c:pt>
                <c:pt idx="93">
                  <c:v>46.177001107800002</c:v>
                </c:pt>
                <c:pt idx="94">
                  <c:v>45.227990913699998</c:v>
                </c:pt>
                <c:pt idx="95">
                  <c:v>43.520722748300003</c:v>
                </c:pt>
                <c:pt idx="96">
                  <c:v>45.910473797400002</c:v>
                </c:pt>
                <c:pt idx="97">
                  <c:v>49.188421494000004</c:v>
                </c:pt>
                <c:pt idx="98">
                  <c:v>45.635880718199999</c:v>
                </c:pt>
                <c:pt idx="99">
                  <c:v>43.204304308899999</c:v>
                </c:pt>
                <c:pt idx="100">
                  <c:v>46.790276370000001</c:v>
                </c:pt>
                <c:pt idx="101">
                  <c:v>44.879113387099999</c:v>
                </c:pt>
                <c:pt idx="102">
                  <c:v>47.592758814</c:v>
                </c:pt>
                <c:pt idx="103">
                  <c:v>48.637706307800002</c:v>
                </c:pt>
                <c:pt idx="104">
                  <c:v>45.077224973200003</c:v>
                </c:pt>
                <c:pt idx="105">
                  <c:v>44.198659701700002</c:v>
                </c:pt>
                <c:pt idx="106">
                  <c:v>44.1824304266</c:v>
                </c:pt>
                <c:pt idx="107">
                  <c:v>47.025870607500003</c:v>
                </c:pt>
                <c:pt idx="108">
                  <c:v>50.111779266600003</c:v>
                </c:pt>
                <c:pt idx="109">
                  <c:v>44.879177894199998</c:v>
                </c:pt>
                <c:pt idx="110">
                  <c:v>48.488058958499998</c:v>
                </c:pt>
                <c:pt idx="111">
                  <c:v>45.411164169300001</c:v>
                </c:pt>
                <c:pt idx="112">
                  <c:v>46.162247263200001</c:v>
                </c:pt>
                <c:pt idx="113">
                  <c:v>44.502597901599998</c:v>
                </c:pt>
                <c:pt idx="114">
                  <c:v>46.350793181699999</c:v>
                </c:pt>
                <c:pt idx="115">
                  <c:v>48.1118979592</c:v>
                </c:pt>
                <c:pt idx="116">
                  <c:v>44.3829632829</c:v>
                </c:pt>
                <c:pt idx="117">
                  <c:v>47.699965468599999</c:v>
                </c:pt>
                <c:pt idx="118">
                  <c:v>48.9916767721</c:v>
                </c:pt>
                <c:pt idx="119">
                  <c:v>42.047185227600004</c:v>
                </c:pt>
                <c:pt idx="120">
                  <c:v>48.000847018199998</c:v>
                </c:pt>
                <c:pt idx="121">
                  <c:v>45.594111267499997</c:v>
                </c:pt>
                <c:pt idx="122">
                  <c:v>43.707136874600003</c:v>
                </c:pt>
                <c:pt idx="123">
                  <c:v>51.236122360000003</c:v>
                </c:pt>
                <c:pt idx="124">
                  <c:v>45.063922917100001</c:v>
                </c:pt>
                <c:pt idx="125">
                  <c:v>46.391611835100001</c:v>
                </c:pt>
                <c:pt idx="126">
                  <c:v>46.375049717300001</c:v>
                </c:pt>
                <c:pt idx="127">
                  <c:v>46.288220238999997</c:v>
                </c:pt>
                <c:pt idx="128">
                  <c:v>45.828416815200001</c:v>
                </c:pt>
                <c:pt idx="129">
                  <c:v>46.072411230100002</c:v>
                </c:pt>
                <c:pt idx="130">
                  <c:v>45.263476204600003</c:v>
                </c:pt>
                <c:pt idx="131">
                  <c:v>47.696074843300003</c:v>
                </c:pt>
                <c:pt idx="132">
                  <c:v>44.510623007200003</c:v>
                </c:pt>
                <c:pt idx="133">
                  <c:v>48.050655827500002</c:v>
                </c:pt>
                <c:pt idx="134">
                  <c:v>48.119422038000003</c:v>
                </c:pt>
                <c:pt idx="135">
                  <c:v>51.015510038099997</c:v>
                </c:pt>
                <c:pt idx="136">
                  <c:v>45.422247078399998</c:v>
                </c:pt>
                <c:pt idx="137">
                  <c:v>47.576919519</c:v>
                </c:pt>
                <c:pt idx="138">
                  <c:v>55.731656372499998</c:v>
                </c:pt>
                <c:pt idx="139">
                  <c:v>50.321647935599998</c:v>
                </c:pt>
                <c:pt idx="140">
                  <c:v>47.039179732500003</c:v>
                </c:pt>
                <c:pt idx="141">
                  <c:v>44.344079571599998</c:v>
                </c:pt>
                <c:pt idx="142">
                  <c:v>47.888797579299997</c:v>
                </c:pt>
                <c:pt idx="143">
                  <c:v>45.965327691299997</c:v>
                </c:pt>
                <c:pt idx="144">
                  <c:v>44.903503426500002</c:v>
                </c:pt>
                <c:pt idx="145">
                  <c:v>44.1193034729</c:v>
                </c:pt>
                <c:pt idx="146">
                  <c:v>45.903642590300002</c:v>
                </c:pt>
                <c:pt idx="147">
                  <c:v>45.1926899531</c:v>
                </c:pt>
                <c:pt idx="148">
                  <c:v>46.892365350200002</c:v>
                </c:pt>
                <c:pt idx="149">
                  <c:v>44.494340277200003</c:v>
                </c:pt>
                <c:pt idx="150">
                  <c:v>43.931612596900003</c:v>
                </c:pt>
                <c:pt idx="151">
                  <c:v>47.8903543136</c:v>
                </c:pt>
                <c:pt idx="152">
                  <c:v>49.099027480700002</c:v>
                </c:pt>
                <c:pt idx="153">
                  <c:v>44.544186198600002</c:v>
                </c:pt>
                <c:pt idx="154">
                  <c:v>51.186880017599997</c:v>
                </c:pt>
                <c:pt idx="155">
                  <c:v>45.777475539000001</c:v>
                </c:pt>
                <c:pt idx="156">
                  <c:v>43.272371698900002</c:v>
                </c:pt>
                <c:pt idx="157">
                  <c:v>44.6106083317</c:v>
                </c:pt>
                <c:pt idx="158">
                  <c:v>44.209927796599999</c:v>
                </c:pt>
                <c:pt idx="159">
                  <c:v>47.664339975300003</c:v>
                </c:pt>
                <c:pt idx="160">
                  <c:v>46.023332228299999</c:v>
                </c:pt>
                <c:pt idx="161">
                  <c:v>48.931917947899997</c:v>
                </c:pt>
                <c:pt idx="162">
                  <c:v>49.429778223100001</c:v>
                </c:pt>
                <c:pt idx="163">
                  <c:v>47.415532913500002</c:v>
                </c:pt>
                <c:pt idx="164">
                  <c:v>47.154469751999997</c:v>
                </c:pt>
                <c:pt idx="165">
                  <c:v>48.913328324399998</c:v>
                </c:pt>
                <c:pt idx="166">
                  <c:v>45.611714781000003</c:v>
                </c:pt>
                <c:pt idx="167">
                  <c:v>46.707935437800003</c:v>
                </c:pt>
                <c:pt idx="168">
                  <c:v>47.979498210000003</c:v>
                </c:pt>
                <c:pt idx="169">
                  <c:v>45.747861603200001</c:v>
                </c:pt>
                <c:pt idx="170">
                  <c:v>44.2744119969</c:v>
                </c:pt>
                <c:pt idx="171">
                  <c:v>45.646343363</c:v>
                </c:pt>
                <c:pt idx="172">
                  <c:v>47.549947837300003</c:v>
                </c:pt>
                <c:pt idx="173">
                  <c:v>40.793257926400003</c:v>
                </c:pt>
                <c:pt idx="174">
                  <c:v>44.943209414000002</c:v>
                </c:pt>
              </c:numCache>
            </c:numRef>
          </c:xVal>
          <c:yVal>
            <c:numRef>
              <c:f>データ!$H$2:$H$355</c:f>
              <c:numCache>
                <c:formatCode>0.00_ </c:formatCode>
                <c:ptCount val="175"/>
                <c:pt idx="0">
                  <c:v>73.317074695900004</c:v>
                </c:pt>
                <c:pt idx="1">
                  <c:v>66.6346269374</c:v>
                </c:pt>
                <c:pt idx="2">
                  <c:v>57.537195617899997</c:v>
                </c:pt>
                <c:pt idx="3">
                  <c:v>59.883145643900001</c:v>
                </c:pt>
                <c:pt idx="4">
                  <c:v>64.880440392200001</c:v>
                </c:pt>
                <c:pt idx="5">
                  <c:v>76.063386155100005</c:v>
                </c:pt>
                <c:pt idx="6">
                  <c:v>65.802059070799999</c:v>
                </c:pt>
                <c:pt idx="7">
                  <c:v>74.962544411600007</c:v>
                </c:pt>
                <c:pt idx="8">
                  <c:v>59.568679230199997</c:v>
                </c:pt>
                <c:pt idx="9">
                  <c:v>57.401670059899999</c:v>
                </c:pt>
                <c:pt idx="10">
                  <c:v>67.400055912799999</c:v>
                </c:pt>
                <c:pt idx="11">
                  <c:v>60.307089186500001</c:v>
                </c:pt>
                <c:pt idx="12">
                  <c:v>70.525571321200005</c:v>
                </c:pt>
                <c:pt idx="13">
                  <c:v>59.447671456199998</c:v>
                </c:pt>
                <c:pt idx="14">
                  <c:v>79.1518307913</c:v>
                </c:pt>
                <c:pt idx="15">
                  <c:v>58.217884130999998</c:v>
                </c:pt>
                <c:pt idx="16">
                  <c:v>78.994266768000003</c:v>
                </c:pt>
                <c:pt idx="17">
                  <c:v>70.642120517799995</c:v>
                </c:pt>
                <c:pt idx="18">
                  <c:v>62.631971427499998</c:v>
                </c:pt>
                <c:pt idx="19">
                  <c:v>68.150807899499995</c:v>
                </c:pt>
                <c:pt idx="20">
                  <c:v>85.880883530899993</c:v>
                </c:pt>
                <c:pt idx="21">
                  <c:v>75.969664878900005</c:v>
                </c:pt>
                <c:pt idx="22">
                  <c:v>80.950662287499995</c:v>
                </c:pt>
                <c:pt idx="23">
                  <c:v>75.215186888299996</c:v>
                </c:pt>
                <c:pt idx="24">
                  <c:v>56.298200514100003</c:v>
                </c:pt>
                <c:pt idx="25">
                  <c:v>65.6672624869</c:v>
                </c:pt>
                <c:pt idx="26">
                  <c:v>65.362506615100003</c:v>
                </c:pt>
                <c:pt idx="27">
                  <c:v>80.278669022000003</c:v>
                </c:pt>
                <c:pt idx="28">
                  <c:v>72.590553621200002</c:v>
                </c:pt>
                <c:pt idx="29">
                  <c:v>66.671301059399994</c:v>
                </c:pt>
                <c:pt idx="30">
                  <c:v>77.515848692199995</c:v>
                </c:pt>
                <c:pt idx="31">
                  <c:v>81.017775148599995</c:v>
                </c:pt>
                <c:pt idx="32">
                  <c:v>75.888754534499995</c:v>
                </c:pt>
                <c:pt idx="33">
                  <c:v>75.625012235900002</c:v>
                </c:pt>
                <c:pt idx="34">
                  <c:v>78.255819356000003</c:v>
                </c:pt>
                <c:pt idx="35">
                  <c:v>59.893093025900001</c:v>
                </c:pt>
                <c:pt idx="36">
                  <c:v>71.479665772499999</c:v>
                </c:pt>
                <c:pt idx="37">
                  <c:v>71.239076599000001</c:v>
                </c:pt>
                <c:pt idx="38">
                  <c:v>72.767356100699999</c:v>
                </c:pt>
                <c:pt idx="39">
                  <c:v>72.506163689399997</c:v>
                </c:pt>
                <c:pt idx="40">
                  <c:v>61.596245873100003</c:v>
                </c:pt>
                <c:pt idx="41">
                  <c:v>69.276714575400007</c:v>
                </c:pt>
                <c:pt idx="42">
                  <c:v>66.734172332300005</c:v>
                </c:pt>
                <c:pt idx="43">
                  <c:v>55.035185634599998</c:v>
                </c:pt>
                <c:pt idx="44">
                  <c:v>57.723310245999997</c:v>
                </c:pt>
                <c:pt idx="45">
                  <c:v>76.816931840500004</c:v>
                </c:pt>
                <c:pt idx="46">
                  <c:v>71.335511335500001</c:v>
                </c:pt>
                <c:pt idx="47">
                  <c:v>68.513662126699998</c:v>
                </c:pt>
                <c:pt idx="48">
                  <c:v>65.294163203099998</c:v>
                </c:pt>
                <c:pt idx="49">
                  <c:v>48.809274024300002</c:v>
                </c:pt>
                <c:pt idx="50">
                  <c:v>63.898651409899998</c:v>
                </c:pt>
                <c:pt idx="51">
                  <c:v>69.249097766600002</c:v>
                </c:pt>
                <c:pt idx="52">
                  <c:v>56.842341667900001</c:v>
                </c:pt>
                <c:pt idx="53">
                  <c:v>71.629461007499998</c:v>
                </c:pt>
                <c:pt idx="54">
                  <c:v>83.358187900499999</c:v>
                </c:pt>
                <c:pt idx="55">
                  <c:v>83.074502978799998</c:v>
                </c:pt>
                <c:pt idx="56">
                  <c:v>83.578698654999997</c:v>
                </c:pt>
                <c:pt idx="57">
                  <c:v>78.284933195700006</c:v>
                </c:pt>
                <c:pt idx="58">
                  <c:v>60.908836297400001</c:v>
                </c:pt>
                <c:pt idx="59">
                  <c:v>74.726808573200003</c:v>
                </c:pt>
                <c:pt idx="60">
                  <c:v>70.083184115700007</c:v>
                </c:pt>
                <c:pt idx="61">
                  <c:v>50.3658274155</c:v>
                </c:pt>
                <c:pt idx="62">
                  <c:v>55.941358024700001</c:v>
                </c:pt>
                <c:pt idx="63">
                  <c:v>71.922946614400004</c:v>
                </c:pt>
                <c:pt idx="64">
                  <c:v>71.1402818169</c:v>
                </c:pt>
                <c:pt idx="65">
                  <c:v>83.929870807399993</c:v>
                </c:pt>
                <c:pt idx="66">
                  <c:v>62.285645760900003</c:v>
                </c:pt>
                <c:pt idx="67">
                  <c:v>78.2770350447</c:v>
                </c:pt>
                <c:pt idx="68">
                  <c:v>67.831676292699996</c:v>
                </c:pt>
                <c:pt idx="69">
                  <c:v>81.454380721199996</c:v>
                </c:pt>
                <c:pt idx="70">
                  <c:v>77.105162279599995</c:v>
                </c:pt>
                <c:pt idx="71">
                  <c:v>57.590873778499997</c:v>
                </c:pt>
                <c:pt idx="72">
                  <c:v>62.311248073999998</c:v>
                </c:pt>
                <c:pt idx="73">
                  <c:v>74.826695371400007</c:v>
                </c:pt>
                <c:pt idx="74">
                  <c:v>71.601384351700005</c:v>
                </c:pt>
                <c:pt idx="75">
                  <c:v>81.308286169200002</c:v>
                </c:pt>
                <c:pt idx="76">
                  <c:v>64.878351405299995</c:v>
                </c:pt>
                <c:pt idx="77">
                  <c:v>74.977766003699998</c:v>
                </c:pt>
                <c:pt idx="78">
                  <c:v>78.514064466700006</c:v>
                </c:pt>
                <c:pt idx="79">
                  <c:v>73.449337121200003</c:v>
                </c:pt>
                <c:pt idx="80">
                  <c:v>85.168997092699996</c:v>
                </c:pt>
                <c:pt idx="81">
                  <c:v>62.014127355100001</c:v>
                </c:pt>
                <c:pt idx="82">
                  <c:v>72.060040184399995</c:v>
                </c:pt>
                <c:pt idx="83">
                  <c:v>58.307692307700002</c:v>
                </c:pt>
                <c:pt idx="84">
                  <c:v>80.924552530200003</c:v>
                </c:pt>
                <c:pt idx="85">
                  <c:v>76.142111106499996</c:v>
                </c:pt>
                <c:pt idx="86">
                  <c:v>80.175332673200003</c:v>
                </c:pt>
                <c:pt idx="87">
                  <c:v>62.744041450799998</c:v>
                </c:pt>
                <c:pt idx="88">
                  <c:v>75.835260733499993</c:v>
                </c:pt>
                <c:pt idx="89">
                  <c:v>56.813930061900002</c:v>
                </c:pt>
                <c:pt idx="90">
                  <c:v>63.034019806899998</c:v>
                </c:pt>
                <c:pt idx="91">
                  <c:v>58.518408108499997</c:v>
                </c:pt>
                <c:pt idx="92">
                  <c:v>75.395725334700003</c:v>
                </c:pt>
                <c:pt idx="93">
                  <c:v>61.1984725939</c:v>
                </c:pt>
                <c:pt idx="94">
                  <c:v>52.1890560099</c:v>
                </c:pt>
                <c:pt idx="95">
                  <c:v>55.9420355281</c:v>
                </c:pt>
                <c:pt idx="96">
                  <c:v>69.046389534400006</c:v>
                </c:pt>
                <c:pt idx="97">
                  <c:v>83.649997893600002</c:v>
                </c:pt>
                <c:pt idx="98">
                  <c:v>77.927664859800004</c:v>
                </c:pt>
                <c:pt idx="99">
                  <c:v>80.054425857300004</c:v>
                </c:pt>
                <c:pt idx="100">
                  <c:v>80.194725598000005</c:v>
                </c:pt>
                <c:pt idx="101">
                  <c:v>83.6129592132</c:v>
                </c:pt>
                <c:pt idx="102">
                  <c:v>70.816736641899993</c:v>
                </c:pt>
                <c:pt idx="103">
                  <c:v>61.793163383500001</c:v>
                </c:pt>
                <c:pt idx="104">
                  <c:v>73.326148367299993</c:v>
                </c:pt>
                <c:pt idx="105">
                  <c:v>74.030094762900006</c:v>
                </c:pt>
                <c:pt idx="106">
                  <c:v>80.874004263399996</c:v>
                </c:pt>
                <c:pt idx="107">
                  <c:v>71.873297133700007</c:v>
                </c:pt>
                <c:pt idx="108">
                  <c:v>59.7729296527</c:v>
                </c:pt>
                <c:pt idx="109">
                  <c:v>73.003153161599997</c:v>
                </c:pt>
                <c:pt idx="110">
                  <c:v>61.223007236100003</c:v>
                </c:pt>
                <c:pt idx="111">
                  <c:v>67.0776559599</c:v>
                </c:pt>
                <c:pt idx="112">
                  <c:v>84.269345027599996</c:v>
                </c:pt>
                <c:pt idx="113">
                  <c:v>56.146978021999999</c:v>
                </c:pt>
                <c:pt idx="114">
                  <c:v>54.398233345599998</c:v>
                </c:pt>
                <c:pt idx="115">
                  <c:v>72.751421381300005</c:v>
                </c:pt>
                <c:pt idx="116">
                  <c:v>75.299071304899996</c:v>
                </c:pt>
                <c:pt idx="117">
                  <c:v>55.574191002399999</c:v>
                </c:pt>
                <c:pt idx="118">
                  <c:v>64.764489641699996</c:v>
                </c:pt>
                <c:pt idx="119">
                  <c:v>78.516249333999994</c:v>
                </c:pt>
                <c:pt idx="120">
                  <c:v>65.245140702100002</c:v>
                </c:pt>
                <c:pt idx="121">
                  <c:v>80.160533465100002</c:v>
                </c:pt>
                <c:pt idx="122">
                  <c:v>83.721732224199997</c:v>
                </c:pt>
                <c:pt idx="123">
                  <c:v>59.795519968199997</c:v>
                </c:pt>
                <c:pt idx="124">
                  <c:v>73.045306224900003</c:v>
                </c:pt>
                <c:pt idx="125">
                  <c:v>71.337648162099995</c:v>
                </c:pt>
                <c:pt idx="126">
                  <c:v>79.8226070873</c:v>
                </c:pt>
                <c:pt idx="127">
                  <c:v>71.252704618400003</c:v>
                </c:pt>
                <c:pt idx="128">
                  <c:v>68.969776227799997</c:v>
                </c:pt>
                <c:pt idx="129">
                  <c:v>80.676580288899999</c:v>
                </c:pt>
                <c:pt idx="130">
                  <c:v>77.707612456700005</c:v>
                </c:pt>
                <c:pt idx="131">
                  <c:v>59.402911271100002</c:v>
                </c:pt>
                <c:pt idx="132">
                  <c:v>75.069434173100007</c:v>
                </c:pt>
                <c:pt idx="133">
                  <c:v>59.2619526127</c:v>
                </c:pt>
                <c:pt idx="134">
                  <c:v>68.628569101099998</c:v>
                </c:pt>
                <c:pt idx="135">
                  <c:v>54.3934303845</c:v>
                </c:pt>
                <c:pt idx="136">
                  <c:v>61.017305401800002</c:v>
                </c:pt>
                <c:pt idx="137">
                  <c:v>64.997714924099995</c:v>
                </c:pt>
                <c:pt idx="138">
                  <c:v>64.313973730000001</c:v>
                </c:pt>
                <c:pt idx="139">
                  <c:v>67.510874818800005</c:v>
                </c:pt>
                <c:pt idx="140">
                  <c:v>67.4712056292</c:v>
                </c:pt>
                <c:pt idx="141">
                  <c:v>77.794007289899994</c:v>
                </c:pt>
                <c:pt idx="142">
                  <c:v>61.231028209900003</c:v>
                </c:pt>
                <c:pt idx="143">
                  <c:v>72.744792279600006</c:v>
                </c:pt>
                <c:pt idx="144">
                  <c:v>79.965764065800002</c:v>
                </c:pt>
                <c:pt idx="145">
                  <c:v>75.955798749300001</c:v>
                </c:pt>
                <c:pt idx="146">
                  <c:v>73.812569636399999</c:v>
                </c:pt>
                <c:pt idx="147">
                  <c:v>78.131181540100002</c:v>
                </c:pt>
                <c:pt idx="148">
                  <c:v>66.100232899199995</c:v>
                </c:pt>
                <c:pt idx="149">
                  <c:v>78.087318602600007</c:v>
                </c:pt>
                <c:pt idx="150">
                  <c:v>64.500203583100003</c:v>
                </c:pt>
                <c:pt idx="151">
                  <c:v>71.348601878500006</c:v>
                </c:pt>
                <c:pt idx="152">
                  <c:v>53.144286232900001</c:v>
                </c:pt>
                <c:pt idx="153">
                  <c:v>75.719862323699999</c:v>
                </c:pt>
                <c:pt idx="154">
                  <c:v>63.895476103599997</c:v>
                </c:pt>
                <c:pt idx="155">
                  <c:v>70.919356197900001</c:v>
                </c:pt>
                <c:pt idx="156">
                  <c:v>80.868805174399995</c:v>
                </c:pt>
                <c:pt idx="157">
                  <c:v>71.641121495299998</c:v>
                </c:pt>
                <c:pt idx="158">
                  <c:v>86.204952153500003</c:v>
                </c:pt>
                <c:pt idx="159">
                  <c:v>74.778244126199994</c:v>
                </c:pt>
                <c:pt idx="160">
                  <c:v>69.613536148999998</c:v>
                </c:pt>
                <c:pt idx="161">
                  <c:v>46.6139138817</c:v>
                </c:pt>
                <c:pt idx="162">
                  <c:v>53.065405062700002</c:v>
                </c:pt>
                <c:pt idx="163">
                  <c:v>73.943138079400001</c:v>
                </c:pt>
                <c:pt idx="164">
                  <c:v>60.262772076200001</c:v>
                </c:pt>
                <c:pt idx="165">
                  <c:v>69.561380742300003</c:v>
                </c:pt>
                <c:pt idx="166">
                  <c:v>71.797463401900004</c:v>
                </c:pt>
                <c:pt idx="167">
                  <c:v>70.637852302100001</c:v>
                </c:pt>
                <c:pt idx="168">
                  <c:v>58.878849345399999</c:v>
                </c:pt>
                <c:pt idx="169">
                  <c:v>80.148587546000002</c:v>
                </c:pt>
                <c:pt idx="170">
                  <c:v>79.426909873400007</c:v>
                </c:pt>
                <c:pt idx="171">
                  <c:v>69.600233440300002</c:v>
                </c:pt>
                <c:pt idx="172">
                  <c:v>73.404642363400001</c:v>
                </c:pt>
                <c:pt idx="173">
                  <c:v>82.170307722000004</c:v>
                </c:pt>
                <c:pt idx="174">
                  <c:v>78.581933101800004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3-4EE6-A2C2-F550620C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550400"/>
        <c:axId val="1218549680"/>
      </c:scatterChart>
      <c:valAx>
        <c:axId val="121855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549680"/>
        <c:crosses val="autoZero"/>
        <c:crossBetween val="midCat"/>
      </c:valAx>
      <c:valAx>
        <c:axId val="12185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55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X </a:t>
            </a:r>
            <a:r>
              <a:rPr lang="ja-JP" altLang="en-US"/>
              <a:t>値 </a:t>
            </a:r>
            <a:r>
              <a:rPr lang="en-US" altLang="ja-JP"/>
              <a:t>1 </a:t>
            </a:r>
            <a:r>
              <a:rPr lang="ja-JP" altLang="en-US"/>
              <a:t>観測値グラフ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Sheet4!$F$2:$F$176</c:f>
              <c:numCache>
                <c:formatCode>0.00_ </c:formatCode>
                <c:ptCount val="175"/>
                <c:pt idx="0">
                  <c:v>46.587797119800001</c:v>
                </c:pt>
                <c:pt idx="1">
                  <c:v>53.001037451999998</c:v>
                </c:pt>
                <c:pt idx="2">
                  <c:v>47.213029633300003</c:v>
                </c:pt>
                <c:pt idx="3">
                  <c:v>44.925322281600003</c:v>
                </c:pt>
                <c:pt idx="4">
                  <c:v>44.490099819999998</c:v>
                </c:pt>
                <c:pt idx="5">
                  <c:v>41.816665567000001</c:v>
                </c:pt>
                <c:pt idx="6">
                  <c:v>44.7509981197</c:v>
                </c:pt>
                <c:pt idx="7">
                  <c:v>44.6997745615</c:v>
                </c:pt>
                <c:pt idx="8">
                  <c:v>46.466599350599999</c:v>
                </c:pt>
                <c:pt idx="9">
                  <c:v>47.768539004499999</c:v>
                </c:pt>
                <c:pt idx="10">
                  <c:v>44.914142615800003</c:v>
                </c:pt>
                <c:pt idx="11">
                  <c:v>50.063365044500003</c:v>
                </c:pt>
                <c:pt idx="12">
                  <c:v>44.840609534800002</c:v>
                </c:pt>
                <c:pt idx="13">
                  <c:v>44.526265601200002</c:v>
                </c:pt>
                <c:pt idx="14">
                  <c:v>43.0717080131</c:v>
                </c:pt>
                <c:pt idx="15">
                  <c:v>50.436196606199999</c:v>
                </c:pt>
                <c:pt idx="16">
                  <c:v>43.548978531300001</c:v>
                </c:pt>
                <c:pt idx="17">
                  <c:v>44.510167645499997</c:v>
                </c:pt>
                <c:pt idx="18">
                  <c:v>47.291862025900002</c:v>
                </c:pt>
                <c:pt idx="19">
                  <c:v>44.876111200899999</c:v>
                </c:pt>
                <c:pt idx="20">
                  <c:v>40.542667191</c:v>
                </c:pt>
                <c:pt idx="21">
                  <c:v>44.495950478099999</c:v>
                </c:pt>
                <c:pt idx="22">
                  <c:v>47.755986157999999</c:v>
                </c:pt>
                <c:pt idx="23">
                  <c:v>46.633557101500003</c:v>
                </c:pt>
                <c:pt idx="24">
                  <c:v>46.224634332299999</c:v>
                </c:pt>
                <c:pt idx="25">
                  <c:v>44.462207092299998</c:v>
                </c:pt>
                <c:pt idx="26">
                  <c:v>46.736901237700003</c:v>
                </c:pt>
                <c:pt idx="27">
                  <c:v>47.198983950699997</c:v>
                </c:pt>
                <c:pt idx="28">
                  <c:v>44.375233234100001</c:v>
                </c:pt>
                <c:pt idx="29">
                  <c:v>47.925539709500001</c:v>
                </c:pt>
                <c:pt idx="30">
                  <c:v>46.0215782187</c:v>
                </c:pt>
                <c:pt idx="31">
                  <c:v>48.761342970699999</c:v>
                </c:pt>
                <c:pt idx="32">
                  <c:v>51.459028517299998</c:v>
                </c:pt>
                <c:pt idx="33">
                  <c:v>45.378299759400001</c:v>
                </c:pt>
                <c:pt idx="34">
                  <c:v>51.825494918799997</c:v>
                </c:pt>
                <c:pt idx="35">
                  <c:v>46.668456941300001</c:v>
                </c:pt>
                <c:pt idx="36">
                  <c:v>42.740822889299999</c:v>
                </c:pt>
                <c:pt idx="37">
                  <c:v>46.7939327586</c:v>
                </c:pt>
                <c:pt idx="38">
                  <c:v>45.536256707600003</c:v>
                </c:pt>
                <c:pt idx="39">
                  <c:v>47.3323891553</c:v>
                </c:pt>
                <c:pt idx="40">
                  <c:v>50.023808691699998</c:v>
                </c:pt>
                <c:pt idx="41">
                  <c:v>46.508582435800001</c:v>
                </c:pt>
                <c:pt idx="42">
                  <c:v>47.6851232713</c:v>
                </c:pt>
                <c:pt idx="43">
                  <c:v>47.063236066999998</c:v>
                </c:pt>
                <c:pt idx="44">
                  <c:v>46.178277260100003</c:v>
                </c:pt>
                <c:pt idx="45">
                  <c:v>40.712423429700003</c:v>
                </c:pt>
                <c:pt idx="46">
                  <c:v>44.1401750769</c:v>
                </c:pt>
                <c:pt idx="47">
                  <c:v>48.522062889700003</c:v>
                </c:pt>
                <c:pt idx="48">
                  <c:v>47.45280254</c:v>
                </c:pt>
                <c:pt idx="49">
                  <c:v>50.258080229199997</c:v>
                </c:pt>
                <c:pt idx="50">
                  <c:v>50.775431899099999</c:v>
                </c:pt>
                <c:pt idx="51">
                  <c:v>46.055903389199997</c:v>
                </c:pt>
                <c:pt idx="52">
                  <c:v>49.1584310677</c:v>
                </c:pt>
                <c:pt idx="53">
                  <c:v>46.545737834199997</c:v>
                </c:pt>
                <c:pt idx="54">
                  <c:v>43.852315295499999</c:v>
                </c:pt>
                <c:pt idx="55">
                  <c:v>44.707723289599997</c:v>
                </c:pt>
                <c:pt idx="56">
                  <c:v>45.221990120500003</c:v>
                </c:pt>
                <c:pt idx="57">
                  <c:v>47.526662333200001</c:v>
                </c:pt>
                <c:pt idx="58">
                  <c:v>47.629476025000002</c:v>
                </c:pt>
                <c:pt idx="59">
                  <c:v>45.073632340499998</c:v>
                </c:pt>
                <c:pt idx="60">
                  <c:v>45.4691614726</c:v>
                </c:pt>
                <c:pt idx="61">
                  <c:v>46.878236991500003</c:v>
                </c:pt>
                <c:pt idx="62">
                  <c:v>49.181732801099997</c:v>
                </c:pt>
                <c:pt idx="63">
                  <c:v>51.596648772800002</c:v>
                </c:pt>
                <c:pt idx="64">
                  <c:v>45.198250525900001</c:v>
                </c:pt>
                <c:pt idx="65">
                  <c:v>43.795459362499997</c:v>
                </c:pt>
                <c:pt idx="66">
                  <c:v>49.781104311</c:v>
                </c:pt>
                <c:pt idx="67">
                  <c:v>46.250902649300002</c:v>
                </c:pt>
                <c:pt idx="68">
                  <c:v>46.281933889199998</c:v>
                </c:pt>
                <c:pt idx="69">
                  <c:v>45.418902196300003</c:v>
                </c:pt>
                <c:pt idx="70">
                  <c:v>44.507406381899997</c:v>
                </c:pt>
                <c:pt idx="71">
                  <c:v>47.131484520699999</c:v>
                </c:pt>
                <c:pt idx="72">
                  <c:v>46.498546942600001</c:v>
                </c:pt>
                <c:pt idx="73">
                  <c:v>48.712283044099998</c:v>
                </c:pt>
                <c:pt idx="74">
                  <c:v>42.391419080399999</c:v>
                </c:pt>
                <c:pt idx="75">
                  <c:v>43.648789877299997</c:v>
                </c:pt>
                <c:pt idx="76">
                  <c:v>49.4717738322</c:v>
                </c:pt>
                <c:pt idx="77">
                  <c:v>46.990745746999998</c:v>
                </c:pt>
                <c:pt idx="78">
                  <c:v>45.921277312100003</c:v>
                </c:pt>
                <c:pt idx="79">
                  <c:v>51.9412911274</c:v>
                </c:pt>
                <c:pt idx="80">
                  <c:v>43.414522529199999</c:v>
                </c:pt>
                <c:pt idx="81">
                  <c:v>44.417826089599998</c:v>
                </c:pt>
                <c:pt idx="82">
                  <c:v>47.219811472400004</c:v>
                </c:pt>
                <c:pt idx="83">
                  <c:v>46.468196837400001</c:v>
                </c:pt>
                <c:pt idx="84">
                  <c:v>43.883424587</c:v>
                </c:pt>
                <c:pt idx="85">
                  <c:v>45.502316525799998</c:v>
                </c:pt>
                <c:pt idx="86">
                  <c:v>45.919487032500001</c:v>
                </c:pt>
                <c:pt idx="87">
                  <c:v>49.080183713499999</c:v>
                </c:pt>
                <c:pt idx="88">
                  <c:v>45.5367487336</c:v>
                </c:pt>
                <c:pt idx="89">
                  <c:v>47.315978603300003</c:v>
                </c:pt>
                <c:pt idx="90">
                  <c:v>52.046896828900003</c:v>
                </c:pt>
                <c:pt idx="91">
                  <c:v>51.136378725699998</c:v>
                </c:pt>
                <c:pt idx="92">
                  <c:v>44.687623403899998</c:v>
                </c:pt>
                <c:pt idx="93">
                  <c:v>46.177001107800002</c:v>
                </c:pt>
                <c:pt idx="94">
                  <c:v>45.227990913699998</c:v>
                </c:pt>
                <c:pt idx="95">
                  <c:v>43.520722748300003</c:v>
                </c:pt>
                <c:pt idx="96">
                  <c:v>45.910473797400002</c:v>
                </c:pt>
                <c:pt idx="97">
                  <c:v>49.188421494000004</c:v>
                </c:pt>
                <c:pt idx="98">
                  <c:v>45.635880718199999</c:v>
                </c:pt>
                <c:pt idx="99">
                  <c:v>43.204304308899999</c:v>
                </c:pt>
                <c:pt idx="100">
                  <c:v>46.790276370000001</c:v>
                </c:pt>
                <c:pt idx="101">
                  <c:v>44.879113387099999</c:v>
                </c:pt>
                <c:pt idx="102">
                  <c:v>47.592758814</c:v>
                </c:pt>
                <c:pt idx="103">
                  <c:v>48.637706307800002</c:v>
                </c:pt>
                <c:pt idx="104">
                  <c:v>45.077224973200003</c:v>
                </c:pt>
                <c:pt idx="105">
                  <c:v>44.198659701700002</c:v>
                </c:pt>
                <c:pt idx="106">
                  <c:v>44.1824304266</c:v>
                </c:pt>
                <c:pt idx="107">
                  <c:v>47.025870607500003</c:v>
                </c:pt>
                <c:pt idx="108">
                  <c:v>50.111779266600003</c:v>
                </c:pt>
                <c:pt idx="109">
                  <c:v>44.879177894199998</c:v>
                </c:pt>
                <c:pt idx="110">
                  <c:v>48.488058958499998</c:v>
                </c:pt>
                <c:pt idx="111">
                  <c:v>45.411164169300001</c:v>
                </c:pt>
                <c:pt idx="112">
                  <c:v>46.162247263200001</c:v>
                </c:pt>
                <c:pt idx="113">
                  <c:v>44.502597901599998</c:v>
                </c:pt>
                <c:pt idx="114">
                  <c:v>46.350793181699999</c:v>
                </c:pt>
                <c:pt idx="115">
                  <c:v>48.1118979592</c:v>
                </c:pt>
                <c:pt idx="116">
                  <c:v>44.3829632829</c:v>
                </c:pt>
                <c:pt idx="117">
                  <c:v>47.699965468599999</c:v>
                </c:pt>
                <c:pt idx="118">
                  <c:v>48.9916767721</c:v>
                </c:pt>
                <c:pt idx="119">
                  <c:v>42.047185227600004</c:v>
                </c:pt>
                <c:pt idx="120">
                  <c:v>48.000847018199998</c:v>
                </c:pt>
                <c:pt idx="121">
                  <c:v>45.594111267499997</c:v>
                </c:pt>
                <c:pt idx="122">
                  <c:v>43.707136874600003</c:v>
                </c:pt>
                <c:pt idx="123">
                  <c:v>51.236122360000003</c:v>
                </c:pt>
                <c:pt idx="124">
                  <c:v>45.063922917100001</c:v>
                </c:pt>
                <c:pt idx="125">
                  <c:v>46.391611835100001</c:v>
                </c:pt>
                <c:pt idx="126">
                  <c:v>46.375049717300001</c:v>
                </c:pt>
                <c:pt idx="127">
                  <c:v>46.288220238999997</c:v>
                </c:pt>
                <c:pt idx="128">
                  <c:v>45.828416815200001</c:v>
                </c:pt>
                <c:pt idx="129">
                  <c:v>46.072411230100002</c:v>
                </c:pt>
                <c:pt idx="130">
                  <c:v>45.263476204600003</c:v>
                </c:pt>
                <c:pt idx="131">
                  <c:v>47.696074843300003</c:v>
                </c:pt>
                <c:pt idx="132">
                  <c:v>44.510623007200003</c:v>
                </c:pt>
                <c:pt idx="133">
                  <c:v>48.050655827500002</c:v>
                </c:pt>
                <c:pt idx="134">
                  <c:v>48.119422038000003</c:v>
                </c:pt>
                <c:pt idx="135">
                  <c:v>51.015510038099997</c:v>
                </c:pt>
                <c:pt idx="136">
                  <c:v>45.422247078399998</c:v>
                </c:pt>
                <c:pt idx="137">
                  <c:v>47.576919519</c:v>
                </c:pt>
                <c:pt idx="138">
                  <c:v>55.731656372499998</c:v>
                </c:pt>
                <c:pt idx="139">
                  <c:v>50.321647935599998</c:v>
                </c:pt>
                <c:pt idx="140">
                  <c:v>47.039179732500003</c:v>
                </c:pt>
                <c:pt idx="141">
                  <c:v>44.344079571599998</c:v>
                </c:pt>
                <c:pt idx="142">
                  <c:v>47.888797579299997</c:v>
                </c:pt>
                <c:pt idx="143">
                  <c:v>45.965327691299997</c:v>
                </c:pt>
                <c:pt idx="144">
                  <c:v>44.903503426500002</c:v>
                </c:pt>
                <c:pt idx="145">
                  <c:v>44.1193034729</c:v>
                </c:pt>
                <c:pt idx="146">
                  <c:v>45.903642590300002</c:v>
                </c:pt>
                <c:pt idx="147">
                  <c:v>45.1926899531</c:v>
                </c:pt>
                <c:pt idx="148">
                  <c:v>46.892365350200002</c:v>
                </c:pt>
                <c:pt idx="149">
                  <c:v>44.494340277200003</c:v>
                </c:pt>
                <c:pt idx="150">
                  <c:v>43.931612596900003</c:v>
                </c:pt>
                <c:pt idx="151">
                  <c:v>47.8903543136</c:v>
                </c:pt>
                <c:pt idx="152">
                  <c:v>49.099027480700002</c:v>
                </c:pt>
                <c:pt idx="153">
                  <c:v>44.544186198600002</c:v>
                </c:pt>
                <c:pt idx="154">
                  <c:v>51.186880017599997</c:v>
                </c:pt>
                <c:pt idx="155">
                  <c:v>45.777475539000001</c:v>
                </c:pt>
                <c:pt idx="156">
                  <c:v>43.272371698900002</c:v>
                </c:pt>
                <c:pt idx="157">
                  <c:v>44.6106083317</c:v>
                </c:pt>
                <c:pt idx="158">
                  <c:v>44.209927796599999</c:v>
                </c:pt>
                <c:pt idx="159">
                  <c:v>47.664339975300003</c:v>
                </c:pt>
                <c:pt idx="160">
                  <c:v>46.023332228299999</c:v>
                </c:pt>
                <c:pt idx="161">
                  <c:v>48.931917947899997</c:v>
                </c:pt>
                <c:pt idx="162">
                  <c:v>49.429778223100001</c:v>
                </c:pt>
                <c:pt idx="163">
                  <c:v>47.415532913500002</c:v>
                </c:pt>
                <c:pt idx="164">
                  <c:v>47.154469751999997</c:v>
                </c:pt>
                <c:pt idx="165">
                  <c:v>48.913328324399998</c:v>
                </c:pt>
                <c:pt idx="166">
                  <c:v>45.611714781000003</c:v>
                </c:pt>
                <c:pt idx="167">
                  <c:v>46.707935437800003</c:v>
                </c:pt>
                <c:pt idx="168">
                  <c:v>47.979498210000003</c:v>
                </c:pt>
                <c:pt idx="169">
                  <c:v>45.747861603200001</c:v>
                </c:pt>
                <c:pt idx="170">
                  <c:v>44.2744119969</c:v>
                </c:pt>
                <c:pt idx="171">
                  <c:v>45.646343363</c:v>
                </c:pt>
                <c:pt idx="172">
                  <c:v>47.549947837300003</c:v>
                </c:pt>
                <c:pt idx="173">
                  <c:v>40.793257926400003</c:v>
                </c:pt>
                <c:pt idx="174">
                  <c:v>44.943209414000002</c:v>
                </c:pt>
              </c:numCache>
            </c:numRef>
          </c:xVal>
          <c:yVal>
            <c:numRef>
              <c:f>Sheet4!$H$2:$H$176</c:f>
              <c:numCache>
                <c:formatCode>0.00_ </c:formatCode>
                <c:ptCount val="175"/>
                <c:pt idx="0">
                  <c:v>73.317074695900004</c:v>
                </c:pt>
                <c:pt idx="1">
                  <c:v>66.6346269374</c:v>
                </c:pt>
                <c:pt idx="2">
                  <c:v>57.537195617899997</c:v>
                </c:pt>
                <c:pt idx="3">
                  <c:v>59.883145643900001</c:v>
                </c:pt>
                <c:pt idx="4">
                  <c:v>64.880440392200001</c:v>
                </c:pt>
                <c:pt idx="5">
                  <c:v>76.063386155100005</c:v>
                </c:pt>
                <c:pt idx="6">
                  <c:v>65.802059070799999</c:v>
                </c:pt>
                <c:pt idx="7">
                  <c:v>74.962544411600007</c:v>
                </c:pt>
                <c:pt idx="8">
                  <c:v>59.568679230199997</c:v>
                </c:pt>
                <c:pt idx="9">
                  <c:v>57.401670059899999</c:v>
                </c:pt>
                <c:pt idx="10">
                  <c:v>67.400055912799999</c:v>
                </c:pt>
                <c:pt idx="11">
                  <c:v>60.307089186500001</c:v>
                </c:pt>
                <c:pt idx="12">
                  <c:v>70.525571321200005</c:v>
                </c:pt>
                <c:pt idx="13">
                  <c:v>59.447671456199998</c:v>
                </c:pt>
                <c:pt idx="14">
                  <c:v>79.1518307913</c:v>
                </c:pt>
                <c:pt idx="15">
                  <c:v>58.217884130999998</c:v>
                </c:pt>
                <c:pt idx="16">
                  <c:v>78.994266768000003</c:v>
                </c:pt>
                <c:pt idx="17">
                  <c:v>70.642120517799995</c:v>
                </c:pt>
                <c:pt idx="18">
                  <c:v>62.631971427499998</c:v>
                </c:pt>
                <c:pt idx="19">
                  <c:v>68.150807899499995</c:v>
                </c:pt>
                <c:pt idx="20">
                  <c:v>85.880883530899993</c:v>
                </c:pt>
                <c:pt idx="21">
                  <c:v>75.969664878900005</c:v>
                </c:pt>
                <c:pt idx="22">
                  <c:v>80.950662287499995</c:v>
                </c:pt>
                <c:pt idx="23">
                  <c:v>75.215186888299996</c:v>
                </c:pt>
                <c:pt idx="24">
                  <c:v>56.298200514100003</c:v>
                </c:pt>
                <c:pt idx="25">
                  <c:v>65.6672624869</c:v>
                </c:pt>
                <c:pt idx="26">
                  <c:v>65.362506615100003</c:v>
                </c:pt>
                <c:pt idx="27">
                  <c:v>80.278669022000003</c:v>
                </c:pt>
                <c:pt idx="28">
                  <c:v>72.590553621200002</c:v>
                </c:pt>
                <c:pt idx="29">
                  <c:v>66.671301059399994</c:v>
                </c:pt>
                <c:pt idx="30">
                  <c:v>77.515848692199995</c:v>
                </c:pt>
                <c:pt idx="31">
                  <c:v>81.017775148599995</c:v>
                </c:pt>
                <c:pt idx="32">
                  <c:v>75.888754534499995</c:v>
                </c:pt>
                <c:pt idx="33">
                  <c:v>75.625012235900002</c:v>
                </c:pt>
                <c:pt idx="34">
                  <c:v>78.255819356000003</c:v>
                </c:pt>
                <c:pt idx="35">
                  <c:v>59.893093025900001</c:v>
                </c:pt>
                <c:pt idx="36">
                  <c:v>71.479665772499999</c:v>
                </c:pt>
                <c:pt idx="37">
                  <c:v>71.239076599000001</c:v>
                </c:pt>
                <c:pt idx="38">
                  <c:v>72.767356100699999</c:v>
                </c:pt>
                <c:pt idx="39">
                  <c:v>72.506163689399997</c:v>
                </c:pt>
                <c:pt idx="40">
                  <c:v>61.596245873100003</c:v>
                </c:pt>
                <c:pt idx="41">
                  <c:v>69.276714575400007</c:v>
                </c:pt>
                <c:pt idx="42">
                  <c:v>66.734172332300005</c:v>
                </c:pt>
                <c:pt idx="43">
                  <c:v>55.035185634599998</c:v>
                </c:pt>
                <c:pt idx="44">
                  <c:v>57.723310245999997</c:v>
                </c:pt>
                <c:pt idx="45">
                  <c:v>76.816931840500004</c:v>
                </c:pt>
                <c:pt idx="46">
                  <c:v>71.335511335500001</c:v>
                </c:pt>
                <c:pt idx="47">
                  <c:v>68.513662126699998</c:v>
                </c:pt>
                <c:pt idx="48">
                  <c:v>65.294163203099998</c:v>
                </c:pt>
                <c:pt idx="49">
                  <c:v>48.809274024300002</c:v>
                </c:pt>
                <c:pt idx="50">
                  <c:v>63.898651409899998</c:v>
                </c:pt>
                <c:pt idx="51">
                  <c:v>69.249097766600002</c:v>
                </c:pt>
                <c:pt idx="52">
                  <c:v>56.842341667900001</c:v>
                </c:pt>
                <c:pt idx="53">
                  <c:v>71.629461007499998</c:v>
                </c:pt>
                <c:pt idx="54">
                  <c:v>83.358187900499999</c:v>
                </c:pt>
                <c:pt idx="55">
                  <c:v>83.074502978799998</c:v>
                </c:pt>
                <c:pt idx="56">
                  <c:v>83.578698654999997</c:v>
                </c:pt>
                <c:pt idx="57">
                  <c:v>78.284933195700006</c:v>
                </c:pt>
                <c:pt idx="58">
                  <c:v>60.908836297400001</c:v>
                </c:pt>
                <c:pt idx="59">
                  <c:v>74.726808573200003</c:v>
                </c:pt>
                <c:pt idx="60">
                  <c:v>70.083184115700007</c:v>
                </c:pt>
                <c:pt idx="61">
                  <c:v>50.3658274155</c:v>
                </c:pt>
                <c:pt idx="62">
                  <c:v>55.941358024700001</c:v>
                </c:pt>
                <c:pt idx="63">
                  <c:v>71.922946614400004</c:v>
                </c:pt>
                <c:pt idx="64">
                  <c:v>71.1402818169</c:v>
                </c:pt>
                <c:pt idx="65">
                  <c:v>83.929870807399993</c:v>
                </c:pt>
                <c:pt idx="66">
                  <c:v>62.285645760900003</c:v>
                </c:pt>
                <c:pt idx="67">
                  <c:v>78.2770350447</c:v>
                </c:pt>
                <c:pt idx="68">
                  <c:v>67.831676292699996</c:v>
                </c:pt>
                <c:pt idx="69">
                  <c:v>81.454380721199996</c:v>
                </c:pt>
                <c:pt idx="70">
                  <c:v>77.105162279599995</c:v>
                </c:pt>
                <c:pt idx="71">
                  <c:v>57.590873778499997</c:v>
                </c:pt>
                <c:pt idx="72">
                  <c:v>62.311248073999998</c:v>
                </c:pt>
                <c:pt idx="73">
                  <c:v>74.826695371400007</c:v>
                </c:pt>
                <c:pt idx="74">
                  <c:v>71.601384351700005</c:v>
                </c:pt>
                <c:pt idx="75">
                  <c:v>81.308286169200002</c:v>
                </c:pt>
                <c:pt idx="76">
                  <c:v>64.878351405299995</c:v>
                </c:pt>
                <c:pt idx="77">
                  <c:v>74.977766003699998</c:v>
                </c:pt>
                <c:pt idx="78">
                  <c:v>78.514064466700006</c:v>
                </c:pt>
                <c:pt idx="79">
                  <c:v>73.449337121200003</c:v>
                </c:pt>
                <c:pt idx="80">
                  <c:v>85.168997092699996</c:v>
                </c:pt>
                <c:pt idx="81">
                  <c:v>62.014127355100001</c:v>
                </c:pt>
                <c:pt idx="82">
                  <c:v>72.060040184399995</c:v>
                </c:pt>
                <c:pt idx="83">
                  <c:v>58.307692307700002</c:v>
                </c:pt>
                <c:pt idx="84">
                  <c:v>80.924552530200003</c:v>
                </c:pt>
                <c:pt idx="85">
                  <c:v>76.142111106499996</c:v>
                </c:pt>
                <c:pt idx="86">
                  <c:v>80.175332673200003</c:v>
                </c:pt>
                <c:pt idx="87">
                  <c:v>62.744041450799998</c:v>
                </c:pt>
                <c:pt idx="88">
                  <c:v>75.835260733499993</c:v>
                </c:pt>
                <c:pt idx="89">
                  <c:v>56.813930061900002</c:v>
                </c:pt>
                <c:pt idx="90">
                  <c:v>63.034019806899998</c:v>
                </c:pt>
                <c:pt idx="91">
                  <c:v>58.518408108499997</c:v>
                </c:pt>
                <c:pt idx="92">
                  <c:v>75.395725334700003</c:v>
                </c:pt>
                <c:pt idx="93">
                  <c:v>61.1984725939</c:v>
                </c:pt>
                <c:pt idx="94">
                  <c:v>52.1890560099</c:v>
                </c:pt>
                <c:pt idx="95">
                  <c:v>55.9420355281</c:v>
                </c:pt>
                <c:pt idx="96">
                  <c:v>69.046389534400006</c:v>
                </c:pt>
                <c:pt idx="97">
                  <c:v>83.649997893600002</c:v>
                </c:pt>
                <c:pt idx="98">
                  <c:v>77.927664859800004</c:v>
                </c:pt>
                <c:pt idx="99">
                  <c:v>80.054425857300004</c:v>
                </c:pt>
                <c:pt idx="100">
                  <c:v>80.194725598000005</c:v>
                </c:pt>
                <c:pt idx="101">
                  <c:v>83.6129592132</c:v>
                </c:pt>
                <c:pt idx="102">
                  <c:v>70.816736641899993</c:v>
                </c:pt>
                <c:pt idx="103">
                  <c:v>61.793163383500001</c:v>
                </c:pt>
                <c:pt idx="104">
                  <c:v>73.326148367299993</c:v>
                </c:pt>
                <c:pt idx="105">
                  <c:v>74.030094762900006</c:v>
                </c:pt>
                <c:pt idx="106">
                  <c:v>80.874004263399996</c:v>
                </c:pt>
                <c:pt idx="107">
                  <c:v>71.873297133700007</c:v>
                </c:pt>
                <c:pt idx="108">
                  <c:v>59.7729296527</c:v>
                </c:pt>
                <c:pt idx="109">
                  <c:v>73.003153161599997</c:v>
                </c:pt>
                <c:pt idx="110">
                  <c:v>61.223007236100003</c:v>
                </c:pt>
                <c:pt idx="111">
                  <c:v>67.0776559599</c:v>
                </c:pt>
                <c:pt idx="112">
                  <c:v>84.269345027599996</c:v>
                </c:pt>
                <c:pt idx="113">
                  <c:v>56.146978021999999</c:v>
                </c:pt>
                <c:pt idx="114">
                  <c:v>54.398233345599998</c:v>
                </c:pt>
                <c:pt idx="115">
                  <c:v>72.751421381300005</c:v>
                </c:pt>
                <c:pt idx="116">
                  <c:v>75.299071304899996</c:v>
                </c:pt>
                <c:pt idx="117">
                  <c:v>55.574191002399999</c:v>
                </c:pt>
                <c:pt idx="118">
                  <c:v>64.764489641699996</c:v>
                </c:pt>
                <c:pt idx="119">
                  <c:v>78.516249333999994</c:v>
                </c:pt>
                <c:pt idx="120">
                  <c:v>65.245140702100002</c:v>
                </c:pt>
                <c:pt idx="121">
                  <c:v>80.160533465100002</c:v>
                </c:pt>
                <c:pt idx="122">
                  <c:v>83.721732224199997</c:v>
                </c:pt>
                <c:pt idx="123">
                  <c:v>59.795519968199997</c:v>
                </c:pt>
                <c:pt idx="124">
                  <c:v>73.045306224900003</c:v>
                </c:pt>
                <c:pt idx="125">
                  <c:v>71.337648162099995</c:v>
                </c:pt>
                <c:pt idx="126">
                  <c:v>79.8226070873</c:v>
                </c:pt>
                <c:pt idx="127">
                  <c:v>71.252704618400003</c:v>
                </c:pt>
                <c:pt idx="128">
                  <c:v>68.969776227799997</c:v>
                </c:pt>
                <c:pt idx="129">
                  <c:v>80.676580288899999</c:v>
                </c:pt>
                <c:pt idx="130">
                  <c:v>77.707612456700005</c:v>
                </c:pt>
                <c:pt idx="131">
                  <c:v>59.402911271100002</c:v>
                </c:pt>
                <c:pt idx="132">
                  <c:v>75.069434173100007</c:v>
                </c:pt>
                <c:pt idx="133">
                  <c:v>59.2619526127</c:v>
                </c:pt>
                <c:pt idx="134">
                  <c:v>68.628569101099998</c:v>
                </c:pt>
                <c:pt idx="135">
                  <c:v>54.3934303845</c:v>
                </c:pt>
                <c:pt idx="136">
                  <c:v>61.017305401800002</c:v>
                </c:pt>
                <c:pt idx="137">
                  <c:v>64.997714924099995</c:v>
                </c:pt>
                <c:pt idx="138">
                  <c:v>64.313973730000001</c:v>
                </c:pt>
                <c:pt idx="139">
                  <c:v>67.510874818800005</c:v>
                </c:pt>
                <c:pt idx="140">
                  <c:v>67.4712056292</c:v>
                </c:pt>
                <c:pt idx="141">
                  <c:v>77.794007289899994</c:v>
                </c:pt>
                <c:pt idx="142">
                  <c:v>61.231028209900003</c:v>
                </c:pt>
                <c:pt idx="143">
                  <c:v>72.744792279600006</c:v>
                </c:pt>
                <c:pt idx="144">
                  <c:v>79.965764065800002</c:v>
                </c:pt>
                <c:pt idx="145">
                  <c:v>75.955798749300001</c:v>
                </c:pt>
                <c:pt idx="146">
                  <c:v>73.812569636399999</c:v>
                </c:pt>
                <c:pt idx="147">
                  <c:v>78.131181540100002</c:v>
                </c:pt>
                <c:pt idx="148">
                  <c:v>66.100232899199995</c:v>
                </c:pt>
                <c:pt idx="149">
                  <c:v>78.087318602600007</c:v>
                </c:pt>
                <c:pt idx="150">
                  <c:v>64.500203583100003</c:v>
                </c:pt>
                <c:pt idx="151">
                  <c:v>71.348601878500006</c:v>
                </c:pt>
                <c:pt idx="152">
                  <c:v>53.144286232900001</c:v>
                </c:pt>
                <c:pt idx="153">
                  <c:v>75.719862323699999</c:v>
                </c:pt>
                <c:pt idx="154">
                  <c:v>63.895476103599997</c:v>
                </c:pt>
                <c:pt idx="155">
                  <c:v>70.919356197900001</c:v>
                </c:pt>
                <c:pt idx="156">
                  <c:v>80.868805174399995</c:v>
                </c:pt>
                <c:pt idx="157">
                  <c:v>71.641121495299998</c:v>
                </c:pt>
                <c:pt idx="158">
                  <c:v>86.204952153500003</c:v>
                </c:pt>
                <c:pt idx="159">
                  <c:v>74.778244126199994</c:v>
                </c:pt>
                <c:pt idx="160">
                  <c:v>69.613536148999998</c:v>
                </c:pt>
                <c:pt idx="161">
                  <c:v>46.6139138817</c:v>
                </c:pt>
                <c:pt idx="162">
                  <c:v>53.065405062700002</c:v>
                </c:pt>
                <c:pt idx="163">
                  <c:v>73.943138079400001</c:v>
                </c:pt>
                <c:pt idx="164">
                  <c:v>60.262772076200001</c:v>
                </c:pt>
                <c:pt idx="165">
                  <c:v>69.561380742300003</c:v>
                </c:pt>
                <c:pt idx="166">
                  <c:v>71.797463401900004</c:v>
                </c:pt>
                <c:pt idx="167">
                  <c:v>70.637852302100001</c:v>
                </c:pt>
                <c:pt idx="168">
                  <c:v>58.878849345399999</c:v>
                </c:pt>
                <c:pt idx="169">
                  <c:v>80.148587546000002</c:v>
                </c:pt>
                <c:pt idx="170">
                  <c:v>79.426909873400007</c:v>
                </c:pt>
                <c:pt idx="171">
                  <c:v>69.600233440300002</c:v>
                </c:pt>
                <c:pt idx="172">
                  <c:v>73.404642363400001</c:v>
                </c:pt>
                <c:pt idx="173">
                  <c:v>82.170307722000004</c:v>
                </c:pt>
                <c:pt idx="174">
                  <c:v>78.581933101800004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7F-4B24-8D3B-F8D09485EE0D}"/>
            </c:ext>
          </c:extLst>
        </c:ser>
        <c:ser>
          <c:idx val="1"/>
          <c:order val="1"/>
          <c:tx>
            <c:v>予測値: Y</c:v>
          </c:tx>
          <c:spPr>
            <a:ln w="19050">
              <a:noFill/>
            </a:ln>
          </c:spPr>
          <c:xVal>
            <c:numRef>
              <c:f>Sheet4!$F$2:$F$176</c:f>
              <c:numCache>
                <c:formatCode>0.00_ </c:formatCode>
                <c:ptCount val="175"/>
                <c:pt idx="0">
                  <c:v>46.587797119800001</c:v>
                </c:pt>
                <c:pt idx="1">
                  <c:v>53.001037451999998</c:v>
                </c:pt>
                <c:pt idx="2">
                  <c:v>47.213029633300003</c:v>
                </c:pt>
                <c:pt idx="3">
                  <c:v>44.925322281600003</c:v>
                </c:pt>
                <c:pt idx="4">
                  <c:v>44.490099819999998</c:v>
                </c:pt>
                <c:pt idx="5">
                  <c:v>41.816665567000001</c:v>
                </c:pt>
                <c:pt idx="6">
                  <c:v>44.7509981197</c:v>
                </c:pt>
                <c:pt idx="7">
                  <c:v>44.6997745615</c:v>
                </c:pt>
                <c:pt idx="8">
                  <c:v>46.466599350599999</c:v>
                </c:pt>
                <c:pt idx="9">
                  <c:v>47.768539004499999</c:v>
                </c:pt>
                <c:pt idx="10">
                  <c:v>44.914142615800003</c:v>
                </c:pt>
                <c:pt idx="11">
                  <c:v>50.063365044500003</c:v>
                </c:pt>
                <c:pt idx="12">
                  <c:v>44.840609534800002</c:v>
                </c:pt>
                <c:pt idx="13">
                  <c:v>44.526265601200002</c:v>
                </c:pt>
                <c:pt idx="14">
                  <c:v>43.0717080131</c:v>
                </c:pt>
                <c:pt idx="15">
                  <c:v>50.436196606199999</c:v>
                </c:pt>
                <c:pt idx="16">
                  <c:v>43.548978531300001</c:v>
                </c:pt>
                <c:pt idx="17">
                  <c:v>44.510167645499997</c:v>
                </c:pt>
                <c:pt idx="18">
                  <c:v>47.291862025900002</c:v>
                </c:pt>
                <c:pt idx="19">
                  <c:v>44.876111200899999</c:v>
                </c:pt>
                <c:pt idx="20">
                  <c:v>40.542667191</c:v>
                </c:pt>
                <c:pt idx="21">
                  <c:v>44.495950478099999</c:v>
                </c:pt>
                <c:pt idx="22">
                  <c:v>47.755986157999999</c:v>
                </c:pt>
                <c:pt idx="23">
                  <c:v>46.633557101500003</c:v>
                </c:pt>
                <c:pt idx="24">
                  <c:v>46.224634332299999</c:v>
                </c:pt>
                <c:pt idx="25">
                  <c:v>44.462207092299998</c:v>
                </c:pt>
                <c:pt idx="26">
                  <c:v>46.736901237700003</c:v>
                </c:pt>
                <c:pt idx="27">
                  <c:v>47.198983950699997</c:v>
                </c:pt>
                <c:pt idx="28">
                  <c:v>44.375233234100001</c:v>
                </c:pt>
                <c:pt idx="29">
                  <c:v>47.925539709500001</c:v>
                </c:pt>
                <c:pt idx="30">
                  <c:v>46.0215782187</c:v>
                </c:pt>
                <c:pt idx="31">
                  <c:v>48.761342970699999</c:v>
                </c:pt>
                <c:pt idx="32">
                  <c:v>51.459028517299998</c:v>
                </c:pt>
                <c:pt idx="33">
                  <c:v>45.378299759400001</c:v>
                </c:pt>
                <c:pt idx="34">
                  <c:v>51.825494918799997</c:v>
                </c:pt>
                <c:pt idx="35">
                  <c:v>46.668456941300001</c:v>
                </c:pt>
                <c:pt idx="36">
                  <c:v>42.740822889299999</c:v>
                </c:pt>
                <c:pt idx="37">
                  <c:v>46.7939327586</c:v>
                </c:pt>
                <c:pt idx="38">
                  <c:v>45.536256707600003</c:v>
                </c:pt>
                <c:pt idx="39">
                  <c:v>47.3323891553</c:v>
                </c:pt>
                <c:pt idx="40">
                  <c:v>50.023808691699998</c:v>
                </c:pt>
                <c:pt idx="41">
                  <c:v>46.508582435800001</c:v>
                </c:pt>
                <c:pt idx="42">
                  <c:v>47.6851232713</c:v>
                </c:pt>
                <c:pt idx="43">
                  <c:v>47.063236066999998</c:v>
                </c:pt>
                <c:pt idx="44">
                  <c:v>46.178277260100003</c:v>
                </c:pt>
                <c:pt idx="45">
                  <c:v>40.712423429700003</c:v>
                </c:pt>
                <c:pt idx="46">
                  <c:v>44.1401750769</c:v>
                </c:pt>
                <c:pt idx="47">
                  <c:v>48.522062889700003</c:v>
                </c:pt>
                <c:pt idx="48">
                  <c:v>47.45280254</c:v>
                </c:pt>
                <c:pt idx="49">
                  <c:v>50.258080229199997</c:v>
                </c:pt>
                <c:pt idx="50">
                  <c:v>50.775431899099999</c:v>
                </c:pt>
                <c:pt idx="51">
                  <c:v>46.055903389199997</c:v>
                </c:pt>
                <c:pt idx="52">
                  <c:v>49.1584310677</c:v>
                </c:pt>
                <c:pt idx="53">
                  <c:v>46.545737834199997</c:v>
                </c:pt>
                <c:pt idx="54">
                  <c:v>43.852315295499999</c:v>
                </c:pt>
                <c:pt idx="55">
                  <c:v>44.707723289599997</c:v>
                </c:pt>
                <c:pt idx="56">
                  <c:v>45.221990120500003</c:v>
                </c:pt>
                <c:pt idx="57">
                  <c:v>47.526662333200001</c:v>
                </c:pt>
                <c:pt idx="58">
                  <c:v>47.629476025000002</c:v>
                </c:pt>
                <c:pt idx="59">
                  <c:v>45.073632340499998</c:v>
                </c:pt>
                <c:pt idx="60">
                  <c:v>45.4691614726</c:v>
                </c:pt>
                <c:pt idx="61">
                  <c:v>46.878236991500003</c:v>
                </c:pt>
                <c:pt idx="62">
                  <c:v>49.181732801099997</c:v>
                </c:pt>
                <c:pt idx="63">
                  <c:v>51.596648772800002</c:v>
                </c:pt>
                <c:pt idx="64">
                  <c:v>45.198250525900001</c:v>
                </c:pt>
                <c:pt idx="65">
                  <c:v>43.795459362499997</c:v>
                </c:pt>
                <c:pt idx="66">
                  <c:v>49.781104311</c:v>
                </c:pt>
                <c:pt idx="67">
                  <c:v>46.250902649300002</c:v>
                </c:pt>
                <c:pt idx="68">
                  <c:v>46.281933889199998</c:v>
                </c:pt>
                <c:pt idx="69">
                  <c:v>45.418902196300003</c:v>
                </c:pt>
                <c:pt idx="70">
                  <c:v>44.507406381899997</c:v>
                </c:pt>
                <c:pt idx="71">
                  <c:v>47.131484520699999</c:v>
                </c:pt>
                <c:pt idx="72">
                  <c:v>46.498546942600001</c:v>
                </c:pt>
                <c:pt idx="73">
                  <c:v>48.712283044099998</c:v>
                </c:pt>
                <c:pt idx="74">
                  <c:v>42.391419080399999</c:v>
                </c:pt>
                <c:pt idx="75">
                  <c:v>43.648789877299997</c:v>
                </c:pt>
                <c:pt idx="76">
                  <c:v>49.4717738322</c:v>
                </c:pt>
                <c:pt idx="77">
                  <c:v>46.990745746999998</c:v>
                </c:pt>
                <c:pt idx="78">
                  <c:v>45.921277312100003</c:v>
                </c:pt>
                <c:pt idx="79">
                  <c:v>51.9412911274</c:v>
                </c:pt>
                <c:pt idx="80">
                  <c:v>43.414522529199999</c:v>
                </c:pt>
                <c:pt idx="81">
                  <c:v>44.417826089599998</c:v>
                </c:pt>
                <c:pt idx="82">
                  <c:v>47.219811472400004</c:v>
                </c:pt>
                <c:pt idx="83">
                  <c:v>46.468196837400001</c:v>
                </c:pt>
                <c:pt idx="84">
                  <c:v>43.883424587</c:v>
                </c:pt>
                <c:pt idx="85">
                  <c:v>45.502316525799998</c:v>
                </c:pt>
                <c:pt idx="86">
                  <c:v>45.919487032500001</c:v>
                </c:pt>
                <c:pt idx="87">
                  <c:v>49.080183713499999</c:v>
                </c:pt>
                <c:pt idx="88">
                  <c:v>45.5367487336</c:v>
                </c:pt>
                <c:pt idx="89">
                  <c:v>47.315978603300003</c:v>
                </c:pt>
                <c:pt idx="90">
                  <c:v>52.046896828900003</c:v>
                </c:pt>
                <c:pt idx="91">
                  <c:v>51.136378725699998</c:v>
                </c:pt>
                <c:pt idx="92">
                  <c:v>44.687623403899998</c:v>
                </c:pt>
                <c:pt idx="93">
                  <c:v>46.177001107800002</c:v>
                </c:pt>
                <c:pt idx="94">
                  <c:v>45.227990913699998</c:v>
                </c:pt>
                <c:pt idx="95">
                  <c:v>43.520722748300003</c:v>
                </c:pt>
                <c:pt idx="96">
                  <c:v>45.910473797400002</c:v>
                </c:pt>
                <c:pt idx="97">
                  <c:v>49.188421494000004</c:v>
                </c:pt>
                <c:pt idx="98">
                  <c:v>45.635880718199999</c:v>
                </c:pt>
                <c:pt idx="99">
                  <c:v>43.204304308899999</c:v>
                </c:pt>
                <c:pt idx="100">
                  <c:v>46.790276370000001</c:v>
                </c:pt>
                <c:pt idx="101">
                  <c:v>44.879113387099999</c:v>
                </c:pt>
                <c:pt idx="102">
                  <c:v>47.592758814</c:v>
                </c:pt>
                <c:pt idx="103">
                  <c:v>48.637706307800002</c:v>
                </c:pt>
                <c:pt idx="104">
                  <c:v>45.077224973200003</c:v>
                </c:pt>
                <c:pt idx="105">
                  <c:v>44.198659701700002</c:v>
                </c:pt>
                <c:pt idx="106">
                  <c:v>44.1824304266</c:v>
                </c:pt>
                <c:pt idx="107">
                  <c:v>47.025870607500003</c:v>
                </c:pt>
                <c:pt idx="108">
                  <c:v>50.111779266600003</c:v>
                </c:pt>
                <c:pt idx="109">
                  <c:v>44.879177894199998</c:v>
                </c:pt>
                <c:pt idx="110">
                  <c:v>48.488058958499998</c:v>
                </c:pt>
                <c:pt idx="111">
                  <c:v>45.411164169300001</c:v>
                </c:pt>
                <c:pt idx="112">
                  <c:v>46.162247263200001</c:v>
                </c:pt>
                <c:pt idx="113">
                  <c:v>44.502597901599998</c:v>
                </c:pt>
                <c:pt idx="114">
                  <c:v>46.350793181699999</c:v>
                </c:pt>
                <c:pt idx="115">
                  <c:v>48.1118979592</c:v>
                </c:pt>
                <c:pt idx="116">
                  <c:v>44.3829632829</c:v>
                </c:pt>
                <c:pt idx="117">
                  <c:v>47.699965468599999</c:v>
                </c:pt>
                <c:pt idx="118">
                  <c:v>48.9916767721</c:v>
                </c:pt>
                <c:pt idx="119">
                  <c:v>42.047185227600004</c:v>
                </c:pt>
                <c:pt idx="120">
                  <c:v>48.000847018199998</c:v>
                </c:pt>
                <c:pt idx="121">
                  <c:v>45.594111267499997</c:v>
                </c:pt>
                <c:pt idx="122">
                  <c:v>43.707136874600003</c:v>
                </c:pt>
                <c:pt idx="123">
                  <c:v>51.236122360000003</c:v>
                </c:pt>
                <c:pt idx="124">
                  <c:v>45.063922917100001</c:v>
                </c:pt>
                <c:pt idx="125">
                  <c:v>46.391611835100001</c:v>
                </c:pt>
                <c:pt idx="126">
                  <c:v>46.375049717300001</c:v>
                </c:pt>
                <c:pt idx="127">
                  <c:v>46.288220238999997</c:v>
                </c:pt>
                <c:pt idx="128">
                  <c:v>45.828416815200001</c:v>
                </c:pt>
                <c:pt idx="129">
                  <c:v>46.072411230100002</c:v>
                </c:pt>
                <c:pt idx="130">
                  <c:v>45.263476204600003</c:v>
                </c:pt>
                <c:pt idx="131">
                  <c:v>47.696074843300003</c:v>
                </c:pt>
                <c:pt idx="132">
                  <c:v>44.510623007200003</c:v>
                </c:pt>
                <c:pt idx="133">
                  <c:v>48.050655827500002</c:v>
                </c:pt>
                <c:pt idx="134">
                  <c:v>48.119422038000003</c:v>
                </c:pt>
                <c:pt idx="135">
                  <c:v>51.015510038099997</c:v>
                </c:pt>
                <c:pt idx="136">
                  <c:v>45.422247078399998</c:v>
                </c:pt>
                <c:pt idx="137">
                  <c:v>47.576919519</c:v>
                </c:pt>
                <c:pt idx="138">
                  <c:v>55.731656372499998</c:v>
                </c:pt>
                <c:pt idx="139">
                  <c:v>50.321647935599998</c:v>
                </c:pt>
                <c:pt idx="140">
                  <c:v>47.039179732500003</c:v>
                </c:pt>
                <c:pt idx="141">
                  <c:v>44.344079571599998</c:v>
                </c:pt>
                <c:pt idx="142">
                  <c:v>47.888797579299997</c:v>
                </c:pt>
                <c:pt idx="143">
                  <c:v>45.965327691299997</c:v>
                </c:pt>
                <c:pt idx="144">
                  <c:v>44.903503426500002</c:v>
                </c:pt>
                <c:pt idx="145">
                  <c:v>44.1193034729</c:v>
                </c:pt>
                <c:pt idx="146">
                  <c:v>45.903642590300002</c:v>
                </c:pt>
                <c:pt idx="147">
                  <c:v>45.1926899531</c:v>
                </c:pt>
                <c:pt idx="148">
                  <c:v>46.892365350200002</c:v>
                </c:pt>
                <c:pt idx="149">
                  <c:v>44.494340277200003</c:v>
                </c:pt>
                <c:pt idx="150">
                  <c:v>43.931612596900003</c:v>
                </c:pt>
                <c:pt idx="151">
                  <c:v>47.8903543136</c:v>
                </c:pt>
                <c:pt idx="152">
                  <c:v>49.099027480700002</c:v>
                </c:pt>
                <c:pt idx="153">
                  <c:v>44.544186198600002</c:v>
                </c:pt>
                <c:pt idx="154">
                  <c:v>51.186880017599997</c:v>
                </c:pt>
                <c:pt idx="155">
                  <c:v>45.777475539000001</c:v>
                </c:pt>
                <c:pt idx="156">
                  <c:v>43.272371698900002</c:v>
                </c:pt>
                <c:pt idx="157">
                  <c:v>44.6106083317</c:v>
                </c:pt>
                <c:pt idx="158">
                  <c:v>44.209927796599999</c:v>
                </c:pt>
                <c:pt idx="159">
                  <c:v>47.664339975300003</c:v>
                </c:pt>
                <c:pt idx="160">
                  <c:v>46.023332228299999</c:v>
                </c:pt>
                <c:pt idx="161">
                  <c:v>48.931917947899997</c:v>
                </c:pt>
                <c:pt idx="162">
                  <c:v>49.429778223100001</c:v>
                </c:pt>
                <c:pt idx="163">
                  <c:v>47.415532913500002</c:v>
                </c:pt>
                <c:pt idx="164">
                  <c:v>47.154469751999997</c:v>
                </c:pt>
                <c:pt idx="165">
                  <c:v>48.913328324399998</c:v>
                </c:pt>
                <c:pt idx="166">
                  <c:v>45.611714781000003</c:v>
                </c:pt>
                <c:pt idx="167">
                  <c:v>46.707935437800003</c:v>
                </c:pt>
                <c:pt idx="168">
                  <c:v>47.979498210000003</c:v>
                </c:pt>
                <c:pt idx="169">
                  <c:v>45.747861603200001</c:v>
                </c:pt>
                <c:pt idx="170">
                  <c:v>44.2744119969</c:v>
                </c:pt>
                <c:pt idx="171">
                  <c:v>45.646343363</c:v>
                </c:pt>
                <c:pt idx="172">
                  <c:v>47.549947837300003</c:v>
                </c:pt>
                <c:pt idx="173">
                  <c:v>40.793257926400003</c:v>
                </c:pt>
                <c:pt idx="174">
                  <c:v>44.943209414000002</c:v>
                </c:pt>
              </c:numCache>
            </c:numRef>
          </c:xVal>
          <c:yVal>
            <c:numRef>
              <c:f>Sheet5!$B$25:$B$199</c:f>
              <c:numCache>
                <c:formatCode>General</c:formatCode>
                <c:ptCount val="175"/>
                <c:pt idx="0">
                  <c:v>69.691315623490595</c:v>
                </c:pt>
                <c:pt idx="1">
                  <c:v>58.973918595368332</c:v>
                </c:pt>
                <c:pt idx="2">
                  <c:v>68.646467039160115</c:v>
                </c:pt>
                <c:pt idx="3">
                  <c:v>72.469537234926861</c:v>
                </c:pt>
                <c:pt idx="4">
                  <c:v>73.196853174281941</c:v>
                </c:pt>
                <c:pt idx="5">
                  <c:v>77.664525494953182</c:v>
                </c:pt>
                <c:pt idx="6">
                  <c:v>72.760856623862978</c:v>
                </c:pt>
                <c:pt idx="7">
                  <c:v>72.84645815787475</c:v>
                </c:pt>
                <c:pt idx="8">
                  <c:v>69.89385358311101</c:v>
                </c:pt>
                <c:pt idx="9">
                  <c:v>67.718135310486133</c:v>
                </c:pt>
                <c:pt idx="10">
                  <c:v>72.488219977318209</c:v>
                </c:pt>
                <c:pt idx="11">
                  <c:v>63.883168818170589</c:v>
                </c:pt>
                <c:pt idx="12">
                  <c:v>72.611103758832087</c:v>
                </c:pt>
                <c:pt idx="13">
                  <c:v>73.136415234040314</c:v>
                </c:pt>
                <c:pt idx="14">
                  <c:v>75.5671788362813</c:v>
                </c:pt>
                <c:pt idx="15">
                  <c:v>63.260116559971024</c:v>
                </c:pt>
                <c:pt idx="16">
                  <c:v>74.769594874288671</c:v>
                </c:pt>
                <c:pt idx="17">
                  <c:v>73.163317107920179</c:v>
                </c:pt>
                <c:pt idx="18">
                  <c:v>68.514727387064283</c:v>
                </c:pt>
                <c:pt idx="19">
                  <c:v>72.551775645266289</c:v>
                </c:pt>
                <c:pt idx="20">
                  <c:v>79.79355009118116</c:v>
                </c:pt>
                <c:pt idx="21">
                  <c:v>73.187075928695378</c:v>
                </c:pt>
                <c:pt idx="22">
                  <c:v>67.739112824629501</c:v>
                </c:pt>
                <c:pt idx="23">
                  <c:v>69.614844469054646</c:v>
                </c:pt>
                <c:pt idx="24">
                  <c:v>70.298210044698408</c:v>
                </c:pt>
                <c:pt idx="25">
                  <c:v>73.243465716690068</c:v>
                </c:pt>
                <c:pt idx="26">
                  <c:v>69.442142358918105</c:v>
                </c:pt>
                <c:pt idx="27">
                  <c:v>68.669939285506388</c:v>
                </c:pt>
                <c:pt idx="28">
                  <c:v>73.38881086533776</c:v>
                </c:pt>
                <c:pt idx="29">
                  <c:v>67.455765774647631</c:v>
                </c:pt>
                <c:pt idx="30">
                  <c:v>70.637544433511522</c:v>
                </c:pt>
                <c:pt idx="31">
                  <c:v>66.059024825660458</c:v>
                </c:pt>
                <c:pt idx="32">
                  <c:v>61.550825294329144</c:v>
                </c:pt>
                <c:pt idx="33">
                  <c:v>71.712550248176171</c:v>
                </c:pt>
                <c:pt idx="34">
                  <c:v>60.938410084716153</c:v>
                </c:pt>
                <c:pt idx="35">
                  <c:v>69.556522089106323</c:v>
                </c:pt>
                <c:pt idx="36">
                  <c:v>76.120132890514839</c:v>
                </c:pt>
                <c:pt idx="37">
                  <c:v>69.346834929141295</c:v>
                </c:pt>
                <c:pt idx="38">
                  <c:v>71.448582699866748</c:v>
                </c:pt>
                <c:pt idx="39">
                  <c:v>68.447001040679112</c:v>
                </c:pt>
                <c:pt idx="40">
                  <c:v>63.94927286479637</c:v>
                </c:pt>
                <c:pt idx="41">
                  <c:v>69.823694136521311</c:v>
                </c:pt>
                <c:pt idx="42">
                  <c:v>67.857534348224931</c:v>
                </c:pt>
                <c:pt idx="43">
                  <c:v>68.896792465798967</c:v>
                </c:pt>
                <c:pt idx="44">
                  <c:v>70.375679018585785</c:v>
                </c:pt>
                <c:pt idx="45">
                  <c:v>79.50986432331527</c:v>
                </c:pt>
                <c:pt idx="46">
                  <c:v>73.781625022443734</c:v>
                </c:pt>
                <c:pt idx="47">
                  <c:v>66.458894391770812</c:v>
                </c:pt>
                <c:pt idx="48">
                  <c:v>68.245773894262911</c:v>
                </c:pt>
                <c:pt idx="49">
                  <c:v>63.557773256217885</c:v>
                </c:pt>
                <c:pt idx="50">
                  <c:v>62.693208237245898</c:v>
                </c:pt>
                <c:pt idx="51">
                  <c:v>70.58018240413935</c:v>
                </c:pt>
                <c:pt idx="52">
                  <c:v>65.395436597207052</c:v>
                </c:pt>
                <c:pt idx="53">
                  <c:v>69.761602411314712</c:v>
                </c:pt>
                <c:pt idx="54">
                  <c:v>74.262677876521636</c:v>
                </c:pt>
                <c:pt idx="55">
                  <c:v>72.833174751904679</c:v>
                </c:pt>
                <c:pt idx="56">
                  <c:v>71.973764918551552</c:v>
                </c:pt>
                <c:pt idx="57">
                  <c:v>68.122344132218132</c:v>
                </c:pt>
                <c:pt idx="58">
                  <c:v>67.950528466833646</c:v>
                </c:pt>
                <c:pt idx="59">
                  <c:v>72.22169095096416</c:v>
                </c:pt>
                <c:pt idx="60">
                  <c:v>71.560707964934352</c:v>
                </c:pt>
                <c:pt idx="61">
                  <c:v>69.205951087535652</c:v>
                </c:pt>
                <c:pt idx="62">
                  <c:v>65.356496230815779</c:v>
                </c:pt>
                <c:pt idx="63">
                  <c:v>61.320843126048345</c:v>
                </c:pt>
                <c:pt idx="64">
                  <c:v>72.013437010573028</c:v>
                </c:pt>
                <c:pt idx="65">
                  <c:v>74.357691875031236</c:v>
                </c:pt>
                <c:pt idx="66">
                  <c:v>64.354864901534242</c:v>
                </c:pt>
                <c:pt idx="67">
                  <c:v>70.254312113548679</c:v>
                </c:pt>
                <c:pt idx="68">
                  <c:v>70.202454690303</c:v>
                </c:pt>
                <c:pt idx="69">
                  <c:v>71.644698052713963</c:v>
                </c:pt>
                <c:pt idx="70">
                  <c:v>73.167931555027664</c:v>
                </c:pt>
                <c:pt idx="71">
                  <c:v>68.782740015404144</c:v>
                </c:pt>
                <c:pt idx="72">
                  <c:v>69.840464810849141</c:v>
                </c:pt>
                <c:pt idx="73">
                  <c:v>66.141010636936372</c:v>
                </c:pt>
                <c:pt idx="74">
                  <c:v>76.704034186762513</c:v>
                </c:pt>
                <c:pt idx="75">
                  <c:v>74.602796537163783</c:v>
                </c:pt>
                <c:pt idx="76">
                  <c:v>64.871798211760193</c:v>
                </c:pt>
                <c:pt idx="77">
                  <c:v>69.017933651828585</c:v>
                </c:pt>
                <c:pt idx="78">
                  <c:v>70.805160892996994</c:v>
                </c:pt>
                <c:pt idx="79">
                  <c:v>60.744898867666251</c:v>
                </c:pt>
                <c:pt idx="80">
                  <c:v>74.994289144684956</c:v>
                </c:pt>
                <c:pt idx="81">
                  <c:v>73.317632409625915</c:v>
                </c:pt>
                <c:pt idx="82">
                  <c:v>68.635133663448215</c:v>
                </c:pt>
                <c:pt idx="83">
                  <c:v>69.891183965352127</c:v>
                </c:pt>
                <c:pt idx="84">
                  <c:v>74.210690018434505</c:v>
                </c:pt>
                <c:pt idx="85">
                  <c:v>71.505301360748831</c:v>
                </c:pt>
                <c:pt idx="86">
                  <c:v>70.808152693751481</c:v>
                </c:pt>
                <c:pt idx="87">
                  <c:v>65.526198570550079</c:v>
                </c:pt>
                <c:pt idx="88">
                  <c:v>71.447760457487391</c:v>
                </c:pt>
                <c:pt idx="89">
                  <c:v>68.474425305500688</c:v>
                </c:pt>
                <c:pt idx="90">
                  <c:v>60.568417374258587</c:v>
                </c:pt>
                <c:pt idx="91">
                  <c:v>62.090016988152954</c:v>
                </c:pt>
                <c:pt idx="92">
                  <c:v>72.866764395221992</c:v>
                </c:pt>
                <c:pt idx="93">
                  <c:v>70.377811642682033</c:v>
                </c:pt>
                <c:pt idx="94">
                  <c:v>71.963736776789091</c:v>
                </c:pt>
                <c:pt idx="95">
                  <c:v>74.816814131491768</c:v>
                </c:pt>
                <c:pt idx="96">
                  <c:v>70.823215035730072</c:v>
                </c:pt>
                <c:pt idx="97">
                  <c:v>65.34531851507532</c:v>
                </c:pt>
                <c:pt idx="98">
                  <c:v>71.282097425679652</c:v>
                </c:pt>
                <c:pt idx="99">
                  <c:v>75.345592388099746</c:v>
                </c:pt>
                <c:pt idx="100">
                  <c:v>69.352945251893203</c:v>
                </c:pt>
                <c:pt idx="101">
                  <c:v>72.54675858372002</c:v>
                </c:pt>
                <c:pt idx="102">
                  <c:v>68.011887921285492</c:v>
                </c:pt>
                <c:pt idx="103">
                  <c:v>66.265638508431465</c:v>
                </c:pt>
                <c:pt idx="104">
                  <c:v>72.215687172994251</c:v>
                </c:pt>
                <c:pt idx="105">
                  <c:v>73.683889258375245</c:v>
                </c:pt>
                <c:pt idx="106">
                  <c:v>73.7110105848367</c:v>
                </c:pt>
                <c:pt idx="107">
                  <c:v>68.959235231679585</c:v>
                </c:pt>
                <c:pt idx="108">
                  <c:v>63.802262066953389</c:v>
                </c:pt>
                <c:pt idx="109">
                  <c:v>72.546650783580617</c:v>
                </c:pt>
                <c:pt idx="110">
                  <c:v>66.515719586572516</c:v>
                </c:pt>
                <c:pt idx="111">
                  <c:v>71.657629348482956</c:v>
                </c:pt>
                <c:pt idx="112">
                  <c:v>70.402467324065981</c:v>
                </c:pt>
                <c:pt idx="113">
                  <c:v>73.175967179736475</c:v>
                </c:pt>
                <c:pt idx="114">
                  <c:v>70.087381445177172</c:v>
                </c:pt>
                <c:pt idx="115">
                  <c:v>67.144335787925812</c:v>
                </c:pt>
                <c:pt idx="116">
                  <c:v>73.375892902226283</c:v>
                </c:pt>
                <c:pt idx="117">
                  <c:v>67.832731017460119</c:v>
                </c:pt>
                <c:pt idx="118">
                  <c:v>65.674105709779823</c:v>
                </c:pt>
                <c:pt idx="119">
                  <c:v>77.279295783065763</c:v>
                </c:pt>
                <c:pt idx="120">
                  <c:v>67.329917017287812</c:v>
                </c:pt>
                <c:pt idx="121">
                  <c:v>71.351899859957825</c:v>
                </c:pt>
                <c:pt idx="122">
                  <c:v>74.505290767370113</c:v>
                </c:pt>
                <c:pt idx="123">
                  <c:v>61.923331806489983</c:v>
                </c:pt>
                <c:pt idx="124">
                  <c:v>72.237916718298877</c:v>
                </c:pt>
                <c:pt idx="125">
                  <c:v>70.019167922530173</c:v>
                </c:pt>
                <c:pt idx="126">
                  <c:v>70.046845474421986</c:v>
                </c:pt>
                <c:pt idx="127">
                  <c:v>70.191949344615892</c:v>
                </c:pt>
                <c:pt idx="128">
                  <c:v>70.960343415708508</c:v>
                </c:pt>
                <c:pt idx="129">
                  <c:v>70.552595556331056</c:v>
                </c:pt>
                <c:pt idx="130">
                  <c:v>71.904436028410103</c:v>
                </c:pt>
                <c:pt idx="131">
                  <c:v>67.839232781602391</c:v>
                </c:pt>
                <c:pt idx="132">
                  <c:v>73.162556136573784</c:v>
                </c:pt>
                <c:pt idx="133">
                  <c:v>67.246679721145028</c:v>
                </c:pt>
                <c:pt idx="134">
                  <c:v>67.131762028703719</c:v>
                </c:pt>
                <c:pt idx="135">
                  <c:v>62.292005007652747</c:v>
                </c:pt>
                <c:pt idx="136">
                  <c:v>71.639108299699728</c:v>
                </c:pt>
                <c:pt idx="137">
                  <c:v>68.038357537948414</c:v>
                </c:pt>
                <c:pt idx="138">
                  <c:v>54.410682916118191</c:v>
                </c:pt>
                <c:pt idx="139">
                  <c:v>63.451542971312563</c:v>
                </c:pt>
                <c:pt idx="140">
                  <c:v>68.936993873281438</c:v>
                </c:pt>
                <c:pt idx="141">
                  <c:v>73.440872873401958</c:v>
                </c:pt>
                <c:pt idx="142">
                  <c:v>67.517166872472586</c:v>
                </c:pt>
                <c:pt idx="143">
                  <c:v>70.731546716906422</c:v>
                </c:pt>
                <c:pt idx="144">
                  <c:v>72.505999509953682</c:v>
                </c:pt>
                <c:pt idx="145">
                  <c:v>73.816504312021991</c:v>
                </c:pt>
                <c:pt idx="146">
                  <c:v>70.8346309120858</c:v>
                </c:pt>
                <c:pt idx="147">
                  <c:v>72.022729484161175</c:v>
                </c:pt>
                <c:pt idx="148">
                  <c:v>69.182340678179344</c:v>
                </c:pt>
                <c:pt idx="149">
                  <c:v>73.189766793444932</c:v>
                </c:pt>
                <c:pt idx="150">
                  <c:v>74.130161298576553</c:v>
                </c:pt>
                <c:pt idx="151">
                  <c:v>67.514565357685029</c:v>
                </c:pt>
                <c:pt idx="152">
                  <c:v>65.494708072123885</c:v>
                </c:pt>
                <c:pt idx="153">
                  <c:v>73.106467477934473</c:v>
                </c:pt>
                <c:pt idx="154">
                  <c:v>62.005622459382863</c:v>
                </c:pt>
                <c:pt idx="155">
                  <c:v>71.045473218097712</c:v>
                </c:pt>
                <c:pt idx="156">
                  <c:v>75.231842519778837</c:v>
                </c:pt>
                <c:pt idx="157">
                  <c:v>72.995467057708012</c:v>
                </c:pt>
                <c:pt idx="158">
                  <c:v>73.665058738928238</c:v>
                </c:pt>
                <c:pt idx="159">
                  <c:v>67.892266063122094</c:v>
                </c:pt>
                <c:pt idx="160">
                  <c:v>70.634613244861072</c:v>
                </c:pt>
                <c:pt idx="161">
                  <c:v>65.773970834382993</c:v>
                </c:pt>
                <c:pt idx="162">
                  <c:v>64.941978587490496</c:v>
                </c:pt>
                <c:pt idx="163">
                  <c:v>68.308056510163766</c:v>
                </c:pt>
                <c:pt idx="164">
                  <c:v>68.744328567077716</c:v>
                </c:pt>
                <c:pt idx="165">
                  <c:v>65.805036624113725</c:v>
                </c:pt>
                <c:pt idx="166">
                  <c:v>71.322481994183761</c:v>
                </c:pt>
                <c:pt idx="167">
                  <c:v>69.490548150949124</c:v>
                </c:pt>
                <c:pt idx="168">
                  <c:v>67.365593780001319</c:v>
                </c:pt>
                <c:pt idx="169">
                  <c:v>71.094962133387597</c:v>
                </c:pt>
                <c:pt idx="170">
                  <c:v>73.557296868039643</c:v>
                </c:pt>
                <c:pt idx="171">
                  <c:v>71.264612922920136</c:v>
                </c:pt>
                <c:pt idx="172">
                  <c:v>68.083430887194922</c:v>
                </c:pt>
                <c:pt idx="173">
                  <c:v>79.374778882909638</c:v>
                </c:pt>
                <c:pt idx="174">
                  <c:v>72.439645403388454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7F-4B24-8D3B-F8D09485E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64328"/>
        <c:axId val="441662168"/>
      </c:scatterChart>
      <c:valAx>
        <c:axId val="44166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X </a:t>
                </a:r>
                <a:r>
                  <a:rPr lang="ja-JP" altLang="en-US"/>
                  <a:t>値 </a:t>
                </a:r>
                <a:r>
                  <a:rPr lang="en-US" altLang="ja-JP"/>
                  <a:t>1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441662168"/>
        <c:crosses val="autoZero"/>
        <c:crossBetween val="midCat"/>
      </c:valAx>
      <c:valAx>
        <c:axId val="441662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Y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4416643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3</xdr:row>
      <xdr:rowOff>177800</xdr:rowOff>
    </xdr:from>
    <xdr:to>
      <xdr:col>17</xdr:col>
      <xdr:colOff>0</xdr:colOff>
      <xdr:row>15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4445ADE-F335-46A0-A2D8-05182C0F5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628650</xdr:colOff>
      <xdr:row>25</xdr:row>
      <xdr:rowOff>206375</xdr:rowOff>
    </xdr:from>
    <xdr:to>
      <xdr:col>16</xdr:col>
      <xdr:colOff>565150</xdr:colOff>
      <xdr:row>46</xdr:row>
      <xdr:rowOff>206375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B815CA6-8163-F960-B762-6DDF3EC18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120650</xdr:colOff>
      <xdr:row>7</xdr:row>
      <xdr:rowOff>12700</xdr:rowOff>
    </xdr:from>
    <xdr:to>
      <xdr:col>21</xdr:col>
      <xdr:colOff>158750</xdr:colOff>
      <xdr:row>28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C429956-F15B-E356-87C0-0A4303167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矢口 誠" refreshedDate="45432.639835069444" createdVersion="8" refreshedVersion="8" minRefreshableVersion="3" recordCount="355" xr:uid="{94D75E9B-10CA-4980-B405-3419A6C520F1}">
  <cacheSource type="worksheet">
    <worksheetSource ref="A1:H356" sheet="データ"/>
  </cacheSource>
  <cacheFields count="8">
    <cacheField name="都県名" numFmtId="0">
      <sharedItems/>
    </cacheField>
    <cacheField name="市区町村名" numFmtId="0">
      <sharedItems/>
    </cacheField>
    <cacheField name="区分" numFmtId="0">
      <sharedItems count="3">
        <s v="市"/>
        <s v="区"/>
        <s v="町村"/>
      </sharedItems>
    </cacheField>
    <cacheField name="総人口_x000a_（人）" numFmtId="0">
      <sharedItems containsSemiMixedTypes="0" containsString="0" containsNumber="1" containsInteger="1" minValue="178" maxValue="903346"/>
    </cacheField>
    <cacheField name="面積_x000a_（km2)" numFmtId="176">
      <sharedItems containsSemiMixedTypes="0" containsString="0" containsNumber="1" minValue="4.1198044009779951" maxValue="1450.1913043478262"/>
    </cacheField>
    <cacheField name="平均年齢_x000a_（歳）" numFmtId="176">
      <sharedItems containsSemiMixedTypes="0" containsString="0" containsNumber="1" minValue="40.542667191" maxValue="65.981556341599997"/>
    </cacheField>
    <cacheField name="核家族世帯_x000a_（万世帯）" numFmtId="176">
      <sharedItems containsSemiMixedTypes="0" containsString="0" containsNumber="1" minValue="3.3E-3" maxValue="21.756799999999998" count="355">
        <n v="2.0470000000000002"/>
        <n v="0.82030000000000003"/>
        <n v="0.86140000000000005"/>
        <n v="4.0172999999999996"/>
        <n v="2.7229999999999999"/>
        <n v="4.1791999999999998"/>
        <n v="2.3847999999999998"/>
        <n v="2.2353999999999998"/>
        <n v="2.7696999999999998"/>
        <n v="2.5634000000000001"/>
        <n v="4.6151999999999997"/>
        <n v="3.5731000000000002"/>
        <n v="2.9824999999999999"/>
        <n v="0.89259999999999995"/>
        <n v="1.1126"/>
        <n v="4.5312000000000001"/>
        <n v="0.2656"/>
        <n v="3.8772000000000002"/>
        <n v="2.8993000000000002"/>
        <n v="1.165"/>
        <n v="0.3982"/>
        <n v="1.0853999999999999"/>
        <n v="0.96530000000000005"/>
        <n v="1.1642999999999999"/>
        <n v="2.2014999999999998"/>
        <n v="1.4157999999999999"/>
        <n v="2.4836999999999998"/>
        <n v="4.7838000000000003"/>
        <n v="1.1311"/>
        <n v="0.26019999999999999"/>
        <n v="2.2848000000000002"/>
        <n v="0.75849999999999995"/>
        <n v="0.67059999999999997"/>
        <n v="2.3416999999999999"/>
        <n v="12.306800000000001"/>
        <n v="1.2225999999999999"/>
        <n v="1.4262999999999999"/>
        <n v="4.0373000000000001"/>
        <n v="0.54330000000000001"/>
        <n v="0.45290000000000002"/>
        <n v="0.28410000000000002"/>
        <n v="8.4966000000000008"/>
        <n v="0.19339999999999999"/>
        <n v="0.1167"/>
        <n v="0.46010000000000001"/>
        <n v="10.384600000000001"/>
        <n v="0.18709999999999999"/>
        <n v="6.6414"/>
        <n v="4.4520999999999997"/>
        <n v="3.3854000000000002"/>
        <n v="5.4682000000000004"/>
        <n v="7.4359000000000002"/>
        <n v="5.9416000000000002"/>
        <n v="8.6182999999999996"/>
        <n v="5.6963999999999997"/>
        <n v="3.2932999999999999"/>
        <n v="2.3054000000000001"/>
        <n v="8.4298999999999999"/>
        <n v="4.1886999999999999"/>
        <n v="3.3874"/>
        <n v="7.008"/>
        <n v="5.6524999999999999"/>
        <n v="4.7690999999999999"/>
        <n v="5.2050000000000001"/>
        <n v="4.8164999999999996"/>
        <n v="1.96"/>
        <n v="0.82289999999999996"/>
        <n v="0.17119999999999999"/>
        <n v="1.2705"/>
        <n v="2.6432000000000002"/>
        <n v="0.155"/>
        <n v="3.5608"/>
        <n v="3.4571000000000001"/>
        <n v="0.22009999999999999"/>
        <n v="0.40839999999999999"/>
        <n v="1.6982999999999999"/>
        <n v="0.42109999999999997"/>
        <n v="10.9603"/>
        <n v="2.8772000000000002"/>
        <n v="4.6646999999999998"/>
        <n v="0.7087"/>
        <n v="6.4776999999999996"/>
        <n v="1.2117"/>
        <n v="0.28120000000000001"/>
        <n v="1.105"/>
        <n v="1.7835000000000001"/>
        <n v="0.78900000000000003"/>
        <n v="0.48299999999999998"/>
        <n v="0.45350000000000001"/>
        <n v="1.7296"/>
        <n v="3.8935"/>
        <n v="0.83720000000000006"/>
        <n v="2.1736"/>
        <n v="0.17660000000000001"/>
        <n v="0.4289"/>
        <n v="3.9935999999999998"/>
        <n v="0.89890000000000003"/>
        <n v="2.6762000000000001"/>
        <n v="0.35470000000000002"/>
        <n v="4.7652999999999999"/>
        <n v="1.974"/>
        <n v="1.0403"/>
        <n v="3.0933999999999999"/>
        <n v="3.2305999999999999"/>
        <n v="0.16619999999999999"/>
        <n v="0.17380000000000001"/>
        <n v="7.1999999999999998E-3"/>
        <n v="5.4991000000000003"/>
        <n v="1.3431999999999999"/>
        <n v="16.5687"/>
        <n v="12.7073"/>
        <n v="5.6228999999999996"/>
        <n v="4.8720999999999997"/>
        <n v="1.9587000000000001"/>
        <n v="0.5252"/>
        <n v="1.4673"/>
        <n v="0.59119999999999995"/>
        <n v="8.9504999999999999"/>
        <n v="6.5500000000000003E-2"/>
        <n v="0.73080000000000001"/>
        <n v="3.04"/>
        <n v="3.0179999999999998"/>
        <n v="1.8643000000000001"/>
        <n v="1.9827999999999999"/>
        <n v="4.6970999999999998"/>
        <n v="2.7046999999999999"/>
        <n v="3.3580000000000001"/>
        <n v="2.5228999999999999"/>
        <n v="0.8881"/>
        <n v="0.71450000000000002"/>
        <n v="1.08"/>
        <n v="3.5179999999999998"/>
        <n v="4.4958999999999998"/>
        <n v="5.8799999999999998E-2"/>
        <n v="0.98319999999999996"/>
        <n v="1.1418999999999999"/>
        <n v="0.2339"/>
        <n v="2.4291999999999998"/>
        <n v="0.2336"/>
        <n v="6.6332000000000004"/>
        <n v="11.4458"/>
        <n v="1.9124000000000001"/>
        <n v="2.0558999999999998"/>
        <n v="1.5457000000000001"/>
        <n v="0.1336"/>
        <n v="2.8130000000000002"/>
        <n v="1.6847000000000001"/>
        <n v="0.53049999999999997"/>
        <n v="4.3971"/>
        <n v="1.7196"/>
        <n v="4.4211999999999998"/>
        <n v="6.0263999999999998"/>
        <n v="8.7860999999999994"/>
        <n v="0.35970000000000002"/>
        <n v="5.7200000000000001E-2"/>
        <n v="2.9262999999999999"/>
        <n v="3.6520999999999999"/>
        <n v="0.25590000000000002"/>
        <n v="0.77400000000000002"/>
        <n v="4.6459999999999999"/>
        <n v="1.048"/>
        <n v="4.7896000000000001"/>
        <n v="2.8588"/>
        <n v="0.1177"/>
        <n v="12.235799999999999"/>
        <n v="0.26150000000000001"/>
        <n v="0.74109999999999998"/>
        <n v="1.1036999999999999"/>
        <n v="0.63790000000000002"/>
        <n v="5.9618000000000002"/>
        <n v="2.9000000000000001E-2"/>
        <n v="0.73229999999999995"/>
        <n v="0.44019999999999998"/>
        <n v="1.0806"/>
        <n v="1.2402"/>
        <n v="0.95"/>
        <n v="4.2793000000000001"/>
        <n v="6.4484000000000004"/>
        <n v="6.8400000000000002E-2"/>
        <n v="0.31190000000000001"/>
        <n v="3.3494999999999999"/>
        <n v="1.5741000000000001"/>
        <n v="0.18410000000000001"/>
        <n v="0.12609999999999999"/>
        <n v="2.0105"/>
        <n v="0.29849999999999999"/>
        <n v="4.4299999999999999E-2"/>
        <n v="4.9700000000000001E-2"/>
        <n v="4.0522"/>
        <n v="0.87639999999999996"/>
        <n v="1.6249"/>
        <n v="6.4455"/>
        <n v="0.82540000000000002"/>
        <n v="1.1677"/>
        <n v="12.5219"/>
        <n v="21.756799999999998"/>
        <n v="2.8835999999999999"/>
        <n v="1.8996"/>
        <n v="7.5700000000000003E-2"/>
        <n v="5.0659999999999998"/>
        <n v="3.3E-3"/>
        <n v="3.387"/>
        <n v="1.5349999999999999"/>
        <n v="1.2571000000000001"/>
        <n v="0.24160000000000001"/>
        <n v="4.1116000000000001"/>
        <n v="4.6814999999999998"/>
        <n v="3.7858000000000001"/>
        <n v="4.9691000000000001"/>
        <n v="4.2491000000000003"/>
        <n v="3.3117999999999999"/>
        <n v="8.7172000000000001"/>
        <n v="14.157299999999999"/>
        <n v="5.4782000000000002"/>
        <n v="3.9055"/>
        <n v="5.5357000000000003"/>
        <n v="4.9085999999999999"/>
        <n v="4.9324000000000003"/>
        <n v="5.7869999999999999"/>
        <n v="4.6261999999999999"/>
        <n v="5.0900000000000001E-2"/>
        <n v="0.46460000000000001"/>
        <n v="16.038"/>
        <n v="7.9245000000000001"/>
        <n v="0.66800000000000004"/>
        <n v="6.7603999999999997"/>
        <n v="6.9592999999999998"/>
        <n v="4.3598999999999997"/>
        <n v="6.0669000000000004"/>
        <n v="0.1389"/>
        <n v="3.5562"/>
        <n v="16.254200000000001"/>
        <n v="1.452"/>
        <n v="0.24540000000000001"/>
        <n v="3.9771999999999998"/>
        <n v="5.1006"/>
        <n v="4.2382999999999997"/>
        <n v="0.3896"/>
        <n v="0.81569999999999998"/>
        <n v="0.34350000000000003"/>
        <n v="0.94979999999999998"/>
        <n v="0.37319999999999998"/>
        <n v="0.1825"/>
        <n v="16.5015"/>
        <n v="1.3996999999999999"/>
        <n v="0.18920000000000001"/>
        <n v="1.2176"/>
        <n v="6.0113000000000003"/>
        <n v="1.9619"/>
        <n v="1.4579"/>
        <n v="0.21490000000000001"/>
        <n v="3.3235000000000001"/>
        <n v="0.37119999999999997"/>
        <n v="6.6467999999999998"/>
        <n v="3.4266000000000001"/>
        <n v="0.58409999999999995"/>
        <n v="11.2484"/>
        <n v="5.6020000000000003"/>
        <n v="1.3051999999999999"/>
        <n v="0.32440000000000002"/>
        <n v="0.16209999999999999"/>
        <n v="0.14649999999999999"/>
        <n v="0.14929999999999999"/>
        <n v="0.12230000000000001"/>
        <n v="0.17810000000000001"/>
        <n v="1.8441000000000001"/>
        <n v="3.2797999999999998"/>
        <n v="0.93479999999999996"/>
        <n v="3.0693000000000001"/>
        <n v="1.3769"/>
        <n v="0.3049"/>
        <n v="0.23169999999999999"/>
        <n v="2.2322000000000002"/>
        <n v="3.863"/>
        <n v="2.2934999999999999"/>
        <n v="5.7299999999999997E-2"/>
        <n v="0.58150000000000002"/>
        <n v="1.5327999999999999"/>
        <n v="10.941599999999999"/>
        <n v="3.3559999999999999"/>
        <n v="1.3353999999999999"/>
        <n v="0.29659999999999997"/>
        <n v="0.51980000000000004"/>
        <n v="2.5444"/>
        <n v="0.44190000000000002"/>
        <n v="1.0495000000000001"/>
        <n v="0.78739999999999999"/>
        <n v="5.04E-2"/>
        <n v="0.7571"/>
        <n v="0.40139999999999998"/>
        <n v="1.7757000000000001"/>
        <n v="1.4558"/>
        <n v="4.6581999999999999"/>
        <n v="4.6679000000000004"/>
        <n v="3.9293999999999998"/>
        <n v="10.565099999999999"/>
        <n v="1.6559999999999999"/>
        <n v="1.3130999999999999"/>
        <n v="0.2286"/>
        <n v="0.22220000000000001"/>
        <n v="13.894399999999999"/>
        <n v="1.7225999999999999"/>
        <n v="0.1923"/>
        <n v="5.0960999999999999"/>
        <n v="0.29099999999999998"/>
        <n v="2.0783999999999998"/>
        <n v="0.38240000000000002"/>
        <n v="12.8771"/>
        <n v="0.28899999999999998"/>
        <n v="2.02"/>
        <n v="0.34300000000000003"/>
        <n v="0.22650000000000001"/>
        <n v="8.6957000000000004"/>
        <n v="1.1342000000000001"/>
        <n v="2.7122000000000002"/>
        <n v="0.94630000000000003"/>
        <n v="1.1831"/>
        <n v="6.3601000000000001"/>
        <n v="1.8154999999999999"/>
        <n v="3.4491000000000001"/>
        <n v="1.2565"/>
        <n v="4.7390999999999996"/>
        <n v="6.4728000000000003"/>
        <n v="7.7600000000000002E-2"/>
        <n v="0.27689999999999998"/>
        <n v="5.8498999999999999"/>
        <n v="0.85589999999999999"/>
        <n v="1.0141"/>
        <n v="7.9489999999999998"/>
        <n v="1.8088"/>
        <n v="5.9382000000000001"/>
        <n v="0.1421"/>
        <n v="1.7773000000000001"/>
        <n v="0.2334"/>
        <n v="2.1671"/>
        <n v="0.245"/>
        <n v="0.82950000000000002"/>
        <n v="3.2046000000000001"/>
        <n v="6.2731000000000003"/>
        <n v="3.7545999999999999"/>
        <n v="0.61560000000000004"/>
        <n v="0.6976"/>
        <n v="0.60880000000000001"/>
        <n v="0.86029999999999995"/>
        <n v="0.42159999999999997"/>
        <n v="0.4088"/>
        <n v="8.6E-3"/>
        <n v="3.9771000000000001"/>
        <n v="4.6896000000000004"/>
        <n v="1.9108000000000001"/>
        <n v="18.136600000000001"/>
        <n v="1.6455"/>
        <n v="1.9745999999999999"/>
        <n v="1.7259"/>
        <n v="4.5699999999999998E-2"/>
      </sharedItems>
    </cacheField>
    <cacheField name="第３次産業_x000a_就労者の割合_x000a_（％）" numFmtId="176">
      <sharedItems containsSemiMixedTypes="0" containsString="0" containsNumber="1" minValue="38.198538080600002" maxValue="90.6537007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5">
  <r>
    <s v="東京都"/>
    <s v="あきる野市"/>
    <x v="0"/>
    <n v="80954"/>
    <n v="73.467646791904883"/>
    <n v="46.587797119800001"/>
    <x v="0"/>
    <n v="73.317074695900004"/>
  </r>
  <r>
    <s v="千葉県"/>
    <s v="いすみ市"/>
    <x v="0"/>
    <n v="38594"/>
    <n v="157.46226030191758"/>
    <n v="53.001037451999998"/>
    <x v="1"/>
    <n v="66.6346269374"/>
  </r>
  <r>
    <s v="茨城県"/>
    <s v="かすみがうら市"/>
    <x v="0"/>
    <n v="42147"/>
    <n v="156.62207357859532"/>
    <n v="47.213029633300003"/>
    <x v="2"/>
    <n v="57.537195617899997"/>
  </r>
  <r>
    <s v="埼玉県"/>
    <s v="さいたま市 浦和区"/>
    <x v="1"/>
    <n v="154416"/>
    <n v="11.510010584534653"/>
    <n v="43.580677877399999"/>
    <x v="3"/>
    <n v="82.985685682699994"/>
  </r>
  <r>
    <s v="埼玉県"/>
    <s v="さいたま市 岩槻区"/>
    <x v="1"/>
    <n v="109801"/>
    <n v="49.169764005194573"/>
    <n v="47.3704594704"/>
    <x v="4"/>
    <n v="70.862068965500001"/>
  </r>
  <r>
    <s v="埼玉県"/>
    <s v="さいたま市 見沼区"/>
    <x v="1"/>
    <n v="161960"/>
    <n v="30.689936141587552"/>
    <n v="45.705810016699999"/>
    <x v="5"/>
    <n v="78.138762324200002"/>
  </r>
  <r>
    <s v="埼玉県"/>
    <s v="さいたま市 桜区"/>
    <x v="1"/>
    <n v="97910"/>
    <n v="18.639937555923623"/>
    <n v="43.3367854866"/>
    <x v="6"/>
    <n v="77.267440421700002"/>
  </r>
  <r>
    <s v="埼玉県"/>
    <s v="さいたま市 西区"/>
    <x v="1"/>
    <n v="87146"/>
    <n v="29.119524175493705"/>
    <n v="46.010922511799997"/>
    <x v="7"/>
    <n v="76.390192721899993"/>
  </r>
  <r>
    <s v="埼玉県"/>
    <s v="さいたま市 大宮区"/>
    <x v="1"/>
    <n v="113864"/>
    <n v="12.800035972840504"/>
    <n v="45.554109807899998"/>
    <x v="8"/>
    <n v="81.8638095628"/>
  </r>
  <r>
    <s v="埼玉県"/>
    <s v="さいたま市 中央区"/>
    <x v="1"/>
    <n v="98762"/>
    <n v="8.3899960922235266"/>
    <n v="43.297539525200001"/>
    <x v="9"/>
    <n v="81.087913116699994"/>
  </r>
  <r>
    <s v="埼玉県"/>
    <s v="さいたま市 南区"/>
    <x v="1"/>
    <n v="180152"/>
    <n v="13.820000613704009"/>
    <n v="42.423655726900002"/>
    <x v="10"/>
    <n v="79.715593331199997"/>
  </r>
  <r>
    <s v="埼玉県"/>
    <s v="さいたま市 北区"/>
    <x v="1"/>
    <n v="143446"/>
    <n v="16.859933475158964"/>
    <n v="43.5821361072"/>
    <x v="11"/>
    <n v="79.924635552200002"/>
  </r>
  <r>
    <s v="埼玉県"/>
    <s v="さいたま市 緑区"/>
    <x v="1"/>
    <n v="116522"/>
    <n v="26.440208758792828"/>
    <n v="43.462486166799998"/>
    <x v="12"/>
    <n v="78.800555075099993"/>
  </r>
  <r>
    <s v="栃木県"/>
    <s v="さくら市"/>
    <x v="0"/>
    <n v="44901"/>
    <n v="125.63234471180752"/>
    <n v="44.925322281600003"/>
    <x v="13"/>
    <n v="59.883145643900001"/>
  </r>
  <r>
    <s v="茨城県"/>
    <s v="つくばみらい市"/>
    <x v="0"/>
    <n v="49136"/>
    <n v="79.162236184952476"/>
    <n v="44.490099819999998"/>
    <x v="14"/>
    <n v="64.880440392200001"/>
  </r>
  <r>
    <s v="茨城県"/>
    <s v="つくば市"/>
    <x v="0"/>
    <n v="226963"/>
    <n v="283.70375000000001"/>
    <n v="41.816665567000001"/>
    <x v="15"/>
    <n v="76.063386155100005"/>
  </r>
  <r>
    <s v="埼玉県"/>
    <s v="ときがわ町"/>
    <x v="2"/>
    <n v="11492"/>
    <n v="55.894941634241249"/>
    <n v="51.272410792000002"/>
    <x v="16"/>
    <n v="59.477904794399997"/>
  </r>
  <r>
    <s v="茨城県"/>
    <s v="ひたちなか市"/>
    <x v="0"/>
    <n v="155689"/>
    <n v="99.928754813863918"/>
    <n v="44.7509981197"/>
    <x v="17"/>
    <n v="65.802059070799999"/>
  </r>
  <r>
    <s v="埼玉県"/>
    <s v="ふじみ野市"/>
    <x v="0"/>
    <n v="110970"/>
    <n v="14.640034828955526"/>
    <n v="44.6997745615"/>
    <x v="18"/>
    <n v="74.962544411600007"/>
  </r>
  <r>
    <s v="群馬県"/>
    <s v="みどり市"/>
    <x v="0"/>
    <n v="50906"/>
    <n v="208.46027846027846"/>
    <n v="46.466599350599999"/>
    <x v="19"/>
    <n v="59.568679230199997"/>
  </r>
  <r>
    <s v="群馬県"/>
    <s v="みなかみ町"/>
    <x v="2"/>
    <n v="19347"/>
    <n v="780.12096774193549"/>
    <n v="53.026073460900001"/>
    <x v="20"/>
    <n v="68.925421010400001"/>
  </r>
  <r>
    <s v="茨城県"/>
    <s v="阿見町"/>
    <x v="2"/>
    <n v="47535"/>
    <n v="71.39531390808051"/>
    <n v="45.611009951299998"/>
    <x v="21"/>
    <n v="68.862088914599994"/>
  </r>
  <r>
    <s v="神奈川県"/>
    <s v="愛川町"/>
    <x v="2"/>
    <n v="40343"/>
    <n v="34.279038151074857"/>
    <n v="46.741697276799997"/>
    <x v="22"/>
    <n v="59.353673223599998"/>
  </r>
  <r>
    <s v="千葉県"/>
    <s v="旭市"/>
    <x v="0"/>
    <n v="66586"/>
    <n v="130.45846394984326"/>
    <n v="47.768539004499999"/>
    <x v="23"/>
    <n v="57.401670059899999"/>
  </r>
  <r>
    <s v="神奈川県"/>
    <s v="綾瀬市"/>
    <x v="0"/>
    <n v="84460"/>
    <n v="22.140085980916428"/>
    <n v="44.914142615800003"/>
    <x v="24"/>
    <n v="67.400055912799999"/>
  </r>
  <r>
    <s v="群馬県"/>
    <s v="安中市"/>
    <x v="0"/>
    <n v="58531"/>
    <n v="276.35033050047213"/>
    <n v="50.063365044500003"/>
    <x v="25"/>
    <n v="60.307089186500001"/>
  </r>
  <r>
    <s v="神奈川県"/>
    <s v="伊勢原市"/>
    <x v="0"/>
    <n v="101514"/>
    <n v="55.560177330195401"/>
    <n v="44.840609534800002"/>
    <x v="26"/>
    <n v="70.525571321200005"/>
  </r>
  <r>
    <s v="群馬県"/>
    <s v="伊勢崎市"/>
    <x v="0"/>
    <n v="208814"/>
    <n v="139.44173622704508"/>
    <n v="44.526265601200002"/>
    <x v="27"/>
    <n v="59.447671456199998"/>
  </r>
  <r>
    <s v="埼玉県"/>
    <s v="伊奈町"/>
    <x v="2"/>
    <n v="44442"/>
    <n v="14.789843256015175"/>
    <n v="42.560637505899997"/>
    <x v="28"/>
    <n v="71.003565970500006"/>
  </r>
  <r>
    <s v="千葉県"/>
    <s v="一宮町"/>
    <x v="2"/>
    <n v="11767"/>
    <n v="22.968963497950423"/>
    <n v="48.740105540899997"/>
    <x v="29"/>
    <n v="71.035979027300002"/>
  </r>
  <r>
    <s v="東京都"/>
    <s v="稲城市"/>
    <x v="0"/>
    <n v="87636"/>
    <n v="17.96998031496063"/>
    <n v="43.0717080131"/>
    <x v="30"/>
    <n v="79.1518307913"/>
  </r>
  <r>
    <s v="茨城県"/>
    <s v="稲敷市"/>
    <x v="0"/>
    <n v="42810"/>
    <n v="205.81730769230771"/>
    <n v="50.436196606199999"/>
    <x v="31"/>
    <n v="58.217884130999998"/>
  </r>
  <r>
    <s v="茨城県"/>
    <s v="茨城町"/>
    <x v="2"/>
    <n v="32921"/>
    <n v="121.56942392909896"/>
    <n v="49.344979162199998"/>
    <x v="32"/>
    <n v="60.6283750614"/>
  </r>
  <r>
    <s v="千葉県"/>
    <s v="印西市"/>
    <x v="0"/>
    <n v="92670"/>
    <n v="123.79107667646272"/>
    <n v="43.548978531300001"/>
    <x v="33"/>
    <n v="78.994266768000003"/>
  </r>
  <r>
    <s v="栃木県"/>
    <s v="宇都宮市"/>
    <x v="0"/>
    <n v="518594"/>
    <n v="416.84269753235276"/>
    <n v="44.510167645499997"/>
    <x v="34"/>
    <n v="70.642120517799995"/>
  </r>
  <r>
    <s v="埼玉県"/>
    <s v="羽生市"/>
    <x v="0"/>
    <n v="54874"/>
    <n v="58.63859799102373"/>
    <n v="47.291862025900002"/>
    <x v="35"/>
    <n v="62.631971427499998"/>
  </r>
  <r>
    <s v="東京都"/>
    <s v="羽村市"/>
    <x v="0"/>
    <n v="55833"/>
    <n v="9.8999946805681152"/>
    <n v="44.876111200899999"/>
    <x v="36"/>
    <n v="68.150807899499995"/>
  </r>
  <r>
    <s v="千葉県"/>
    <s v="浦安市"/>
    <x v="0"/>
    <n v="164024"/>
    <n v="17.29991984137029"/>
    <n v="40.542667191"/>
    <x v="37"/>
    <n v="85.880883530899993"/>
  </r>
  <r>
    <s v="千葉県"/>
    <s v="栄町"/>
    <x v="2"/>
    <n v="21228"/>
    <n v="32.50842266462481"/>
    <n v="50.001913898200002"/>
    <x v="38"/>
    <n v="77.349587101799997"/>
  </r>
  <r>
    <s v="栃木県"/>
    <s v="益子町"/>
    <x v="2"/>
    <n v="23281"/>
    <n v="89.404761904761912"/>
    <n v="47.755880961599999"/>
    <x v="39"/>
    <n v="53.529960166099997"/>
  </r>
  <r>
    <s v="埼玉県"/>
    <s v="越生町"/>
    <x v="2"/>
    <n v="11716"/>
    <n v="40.386073767666318"/>
    <n v="49.690211820999998"/>
    <x v="40"/>
    <n v="66.994900650600002"/>
  </r>
  <r>
    <s v="埼玉県"/>
    <s v="越谷市"/>
    <x v="0"/>
    <n v="337498"/>
    <n v="60.239531646021483"/>
    <n v="44.495950478099999"/>
    <x v="41"/>
    <n v="75.969664878900005"/>
  </r>
  <r>
    <s v="栃木県"/>
    <s v="塩谷町"/>
    <x v="2"/>
    <n v="11495"/>
    <n v="176.03369065849924"/>
    <n v="50.991557876400002"/>
    <x v="42"/>
    <n v="53.7748567577"/>
  </r>
  <r>
    <s v="東京都"/>
    <s v="奥多摩町"/>
    <x v="2"/>
    <n v="5234"/>
    <n v="225.60344827586209"/>
    <n v="58.856460244600001"/>
    <x v="43"/>
    <n v="72.505747126399996"/>
  </r>
  <r>
    <s v="千葉県"/>
    <s v="横芝光町"/>
    <x v="2"/>
    <n v="23762"/>
    <n v="67.010716300056401"/>
    <n v="50.677364721799997"/>
    <x v="44"/>
    <n v="60.949774913900001"/>
  </r>
  <r>
    <s v="神奈川県"/>
    <s v="横須賀市"/>
    <x v="0"/>
    <n v="406586"/>
    <n v="100.82977879178652"/>
    <n v="47.755986157999999"/>
    <x v="45"/>
    <n v="80.950662287499995"/>
  </r>
  <r>
    <s v="埼玉県"/>
    <s v="横瀬町"/>
    <x v="2"/>
    <n v="8519"/>
    <n v="49.356894553881808"/>
    <n v="49.0310150376"/>
    <x v="46"/>
    <n v="62.575604838700002"/>
  </r>
  <r>
    <s v="神奈川県"/>
    <s v="横浜市 旭区"/>
    <x v="1"/>
    <n v="247144"/>
    <n v="32.729969540458221"/>
    <n v="47.226479846799997"/>
    <x v="47"/>
    <n v="78.780534217400003"/>
  </r>
  <r>
    <s v="神奈川県"/>
    <s v="横浜市 磯子区"/>
    <x v="1"/>
    <n v="166229"/>
    <n v="19.0500693338223"/>
    <n v="46.491909326399998"/>
    <x v="48"/>
    <n v="78.933720863999994"/>
  </r>
  <r>
    <s v="神奈川県"/>
    <s v="横浜市 栄区"/>
    <x v="1"/>
    <n v="122171"/>
    <n v="18.520017584549851"/>
    <n v="47.228545373899998"/>
    <x v="49"/>
    <n v="79.125826188399998"/>
  </r>
  <r>
    <s v="神奈川県"/>
    <s v="横浜市 金沢区"/>
    <x v="1"/>
    <n v="202229"/>
    <n v="30.960210658460785"/>
    <n v="46.598362692199998"/>
    <x v="50"/>
    <n v="79.680865954400005"/>
  </r>
  <r>
    <s v="神奈川県"/>
    <s v="横浜市 戸塚区"/>
    <x v="1"/>
    <n v="275283"/>
    <n v="35.790082687607253"/>
    <n v="44.843855323200003"/>
    <x v="51"/>
    <n v="76.975906229700001"/>
  </r>
  <r>
    <s v="神奈川県"/>
    <s v="横浜市 港南区"/>
    <x v="1"/>
    <n v="215736"/>
    <n v="19.900009224241305"/>
    <n v="46.651981999999997"/>
    <x v="52"/>
    <n v="80.584632516699997"/>
  </r>
  <r>
    <s v="神奈川県"/>
    <s v="横浜市 港北区"/>
    <x v="1"/>
    <n v="344172"/>
    <n v="31.399976279320128"/>
    <n v="42.732387813400003"/>
    <x v="53"/>
    <n v="78.821143942899994"/>
  </r>
  <r>
    <s v="神奈川県"/>
    <s v="横浜市 神奈川区"/>
    <x v="1"/>
    <n v="238966"/>
    <n v="23.730015292645625"/>
    <n v="44.025382898899998"/>
    <x v="54"/>
    <n v="79.218549982499994"/>
  </r>
  <r>
    <s v="神奈川県"/>
    <s v="横浜市 瀬谷区"/>
    <x v="1"/>
    <n v="124560"/>
    <n v="17.170032393686679"/>
    <n v="45.911199445800001"/>
    <x v="55"/>
    <n v="77.127154432099999"/>
  </r>
  <r>
    <s v="神奈川県"/>
    <s v="横浜市 西区"/>
    <x v="1"/>
    <n v="98532"/>
    <n v="7.0300159105016453"/>
    <n v="44.0391257088"/>
    <x v="56"/>
    <n v="81.924562064400007"/>
  </r>
  <r>
    <s v="神奈川県"/>
    <s v="横浜市 青葉区"/>
    <x v="1"/>
    <n v="309692"/>
    <n v="35.219888321524827"/>
    <n v="43.085386344500002"/>
    <x v="57"/>
    <n v="81.514585993500006"/>
  </r>
  <r>
    <s v="神奈川県"/>
    <s v="横浜市 泉区"/>
    <x v="1"/>
    <n v="154025"/>
    <n v="23.580067360685856"/>
    <n v="46.4168049779"/>
    <x v="58"/>
    <n v="76.096281050200005"/>
  </r>
  <r>
    <s v="神奈川県"/>
    <s v="横浜市 中区"/>
    <x v="1"/>
    <n v="148312"/>
    <n v="21.200148660624947"/>
    <n v="46.229361362699997"/>
    <x v="59"/>
    <n v="84.675105787899994"/>
  </r>
  <r>
    <s v="神奈川県"/>
    <s v="横浜市 鶴見区"/>
    <x v="1"/>
    <n v="285356"/>
    <n v="33.230002445471804"/>
    <n v="43.407498834599998"/>
    <x v="60"/>
    <n v="74.609412594999995"/>
  </r>
  <r>
    <s v="神奈川県"/>
    <s v="横浜市 都筑区"/>
    <x v="1"/>
    <n v="211751"/>
    <n v="27.870041327752769"/>
    <n v="40.675351271399997"/>
    <x v="61"/>
    <n v="75.462432122500005"/>
  </r>
  <r>
    <s v="神奈川県"/>
    <s v="横浜市 南区"/>
    <x v="1"/>
    <n v="194827"/>
    <n v="12.650036035919046"/>
    <n v="46.878339936499998"/>
    <x v="62"/>
    <n v="81.258824122600004"/>
  </r>
  <r>
    <s v="神奈川県"/>
    <s v="横浜市 保土ケ谷区"/>
    <x v="1"/>
    <n v="205493"/>
    <n v="21.930013660035858"/>
    <n v="46.094577501000003"/>
    <x v="63"/>
    <n v="79.975858997800003"/>
  </r>
  <r>
    <s v="神奈川県"/>
    <s v="横浜市 緑区"/>
    <x v="1"/>
    <n v="180366"/>
    <n v="25.510013577732519"/>
    <n v="44.2462260052"/>
    <x v="64"/>
    <n v="77.042801556399994"/>
  </r>
  <r>
    <s v="埼玉県"/>
    <s v="桶川市"/>
    <x v="0"/>
    <n v="73936"/>
    <n v="25.350065144346157"/>
    <n v="46.633557101500003"/>
    <x v="65"/>
    <n v="75.215186888299996"/>
  </r>
  <r>
    <s v="茨城県"/>
    <s v="下妻市"/>
    <x v="0"/>
    <n v="43293"/>
    <n v="80.876144218195407"/>
    <n v="46.224634332299999"/>
    <x v="66"/>
    <n v="56.298200514100003"/>
  </r>
  <r>
    <s v="群馬県"/>
    <s v="下仁田町"/>
    <x v="2"/>
    <n v="7564"/>
    <n v="188.15920398009948"/>
    <n v="58.285931508700003"/>
    <x v="67"/>
    <n v="48.619841486699997"/>
  </r>
  <r>
    <s v="栃木県"/>
    <s v="下野市"/>
    <x v="0"/>
    <n v="59431"/>
    <n v="74.587098393574294"/>
    <n v="44.462207092299998"/>
    <x v="68"/>
    <n v="65.6672624869"/>
  </r>
  <r>
    <s v="埼玉県"/>
    <s v="加須市"/>
    <x v="0"/>
    <n v="112229"/>
    <n v="133.30443045492339"/>
    <n v="46.736901237700003"/>
    <x v="69"/>
    <n v="65.362506615100003"/>
  </r>
  <r>
    <s v="茨城県"/>
    <s v="河内町"/>
    <x v="2"/>
    <n v="9168"/>
    <n v="44.289855072463766"/>
    <n v="51.841950261800001"/>
    <x v="70"/>
    <n v="57.494646680899997"/>
  </r>
  <r>
    <s v="千葉県"/>
    <s v="我孫子市"/>
    <x v="0"/>
    <n v="131606"/>
    <n v="43.149508196721314"/>
    <n v="47.198983950699997"/>
    <x v="71"/>
    <n v="80.278669022000003"/>
  </r>
  <r>
    <s v="神奈川県"/>
    <s v="海老名市"/>
    <x v="0"/>
    <n v="130190"/>
    <n v="26.590008578080962"/>
    <n v="44.375233234100001"/>
    <x v="72"/>
    <n v="72.590553621200002"/>
  </r>
  <r>
    <s v="埼玉県"/>
    <s v="皆野町"/>
    <x v="2"/>
    <n v="10133"/>
    <n v="63.729559748427675"/>
    <n v="50.9482418017"/>
    <x v="73"/>
    <n v="62.791190173700002"/>
  </r>
  <r>
    <s v="神奈川県"/>
    <s v="開成町"/>
    <x v="2"/>
    <n v="17013"/>
    <n v="6.5500115500115506"/>
    <n v="44.943665704700003"/>
    <x v="74"/>
    <n v="66.9048514479"/>
  </r>
  <r>
    <s v="茨城県"/>
    <s v="笠間市"/>
    <x v="0"/>
    <n v="76739"/>
    <n v="240.41040100250629"/>
    <n v="47.925539709500001"/>
    <x v="75"/>
    <n v="66.671301059399994"/>
  </r>
  <r>
    <s v="埼玉県"/>
    <s v="滑川町"/>
    <x v="2"/>
    <n v="18212"/>
    <n v="29.680573663624507"/>
    <n v="43.371848508200003"/>
    <x v="76"/>
    <n v="63.527618154099997"/>
  </r>
  <r>
    <s v="東京都"/>
    <s v="葛飾区"/>
    <x v="1"/>
    <n v="442913"/>
    <n v="34.79995914326571"/>
    <n v="45.691337729200001"/>
    <x v="77"/>
    <n v="78.920697218100003"/>
  </r>
  <r>
    <s v="千葉県"/>
    <s v="鎌ケ谷市"/>
    <x v="0"/>
    <n v="108917"/>
    <n v="21.080165673143917"/>
    <n v="46.0215782187"/>
    <x v="78"/>
    <n v="77.515848692199995"/>
  </r>
  <r>
    <s v="神奈川県"/>
    <s v="鎌倉市"/>
    <x v="0"/>
    <n v="173019"/>
    <n v="39.669609079445145"/>
    <n v="48.761342970699999"/>
    <x v="79"/>
    <n v="81.017775148599995"/>
  </r>
  <r>
    <s v="千葉県"/>
    <s v="鴨川市"/>
    <x v="0"/>
    <n v="33932"/>
    <n v="191.1661971830986"/>
    <n v="51.459028517299998"/>
    <x v="80"/>
    <n v="75.888754534499995"/>
  </r>
  <r>
    <s v="神奈川県"/>
    <s v="茅ヶ崎市"/>
    <x v="0"/>
    <n v="239348"/>
    <n v="35.700137223316027"/>
    <n v="45.378299759400001"/>
    <x v="81"/>
    <n v="75.625012235900002"/>
  </r>
  <r>
    <s v="神奈川県"/>
    <s v="寒川町"/>
    <x v="2"/>
    <n v="47936"/>
    <n v="13.340012244670787"/>
    <n v="45.081760020099999"/>
    <x v="82"/>
    <n v="63.494062612500002"/>
  </r>
  <r>
    <s v="群馬県"/>
    <s v="甘楽町"/>
    <x v="2"/>
    <n v="13200"/>
    <n v="58.614564831261106"/>
    <n v="49.512225681499999"/>
    <x v="83"/>
    <n v="50.536542923399999"/>
  </r>
  <r>
    <s v="千葉県"/>
    <s v="館山市"/>
    <x v="0"/>
    <n v="47464"/>
    <n v="110.15084706428405"/>
    <n v="51.825494918799997"/>
    <x v="84"/>
    <n v="78.255819356000003"/>
  </r>
  <r>
    <s v="群馬県"/>
    <s v="館林市"/>
    <x v="0"/>
    <n v="76667"/>
    <n v="60.967793240556659"/>
    <n v="46.668456941300001"/>
    <x v="85"/>
    <n v="59.893093025900001"/>
  </r>
  <r>
    <s v="埼玉県"/>
    <s v="寄居町"/>
    <x v="2"/>
    <n v="34081"/>
    <n v="64.255279034690801"/>
    <n v="48.575643098599997"/>
    <x v="86"/>
    <n v="62.076721229500002"/>
  </r>
  <r>
    <s v="群馬県"/>
    <s v="吉岡町"/>
    <x v="2"/>
    <n v="21080"/>
    <n v="20.46006017664758"/>
    <n v="43.392187798800002"/>
    <x v="87"/>
    <n v="69.312320916900006"/>
  </r>
  <r>
    <s v="埼玉県"/>
    <s v="吉見町"/>
    <x v="2"/>
    <n v="19631"/>
    <n v="38.643700787401578"/>
    <n v="48.690116783100002"/>
    <x v="88"/>
    <n v="62.289696366400001"/>
  </r>
  <r>
    <s v="埼玉県"/>
    <s v="吉川市"/>
    <x v="0"/>
    <n v="69738"/>
    <n v="31.660235165932722"/>
    <n v="42.740822889299999"/>
    <x v="89"/>
    <n v="71.479665772499999"/>
  </r>
  <r>
    <s v="埼玉県"/>
    <s v="久喜市"/>
    <x v="0"/>
    <n v="152311"/>
    <n v="82.410453414132661"/>
    <n v="46.7939327586"/>
    <x v="90"/>
    <n v="71.239076599000001"/>
  </r>
  <r>
    <s v="埼玉県"/>
    <s v="宮代町"/>
    <x v="2"/>
    <n v="33705"/>
    <n v="15.949744463373085"/>
    <n v="47.775262672300002"/>
    <x v="91"/>
    <n v="73.748896584500002"/>
  </r>
  <r>
    <s v="茨城県"/>
    <s v="牛久市"/>
    <x v="0"/>
    <n v="84317"/>
    <n v="58.921733053808524"/>
    <n v="45.536256707600003"/>
    <x v="92"/>
    <n v="72.767356100699999"/>
  </r>
  <r>
    <s v="千葉県"/>
    <s v="鋸南町"/>
    <x v="2"/>
    <n v="8022"/>
    <n v="45.194366197183101"/>
    <n v="55.983412322299998"/>
    <x v="93"/>
    <n v="68.393915957700003"/>
  </r>
  <r>
    <s v="茨城県"/>
    <s v="境町"/>
    <x v="2"/>
    <n v="24517"/>
    <n v="46.592550361079432"/>
    <n v="46.650874040200002"/>
    <x v="94"/>
    <n v="54.313741255899998"/>
  </r>
  <r>
    <s v="埼玉県"/>
    <s v="狭山市"/>
    <x v="0"/>
    <n v="152405"/>
    <n v="48.990645793821727"/>
    <n v="47.3323891553"/>
    <x v="95"/>
    <n v="72.506163689399997"/>
  </r>
  <r>
    <s v="群馬県"/>
    <s v="玉村町"/>
    <x v="2"/>
    <n v="36654"/>
    <n v="25.77999718666479"/>
    <n v="44.569535056600003"/>
    <x v="96"/>
    <n v="64.165945478099999"/>
  </r>
  <r>
    <s v="群馬県"/>
    <s v="桐生市"/>
    <x v="0"/>
    <n v="114714"/>
    <n v="274.43540669856458"/>
    <n v="50.023808691699998"/>
    <x v="97"/>
    <n v="61.596245873100003"/>
  </r>
  <r>
    <s v="千葉県"/>
    <s v="九十九里町"/>
    <x v="2"/>
    <n v="16510"/>
    <n v="24.448393306678515"/>
    <n v="51.945321992700002"/>
    <x v="98"/>
    <n v="61.423711070400003"/>
  </r>
  <r>
    <s v="埼玉県"/>
    <s v="熊谷市"/>
    <x v="0"/>
    <n v="198742"/>
    <n v="159.82468837957379"/>
    <n v="46.508582435800001"/>
    <x v="99"/>
    <n v="69.276714575400007"/>
  </r>
  <r>
    <s v="千葉県"/>
    <s v="君津市"/>
    <x v="0"/>
    <n v="86033"/>
    <n v="318.75879955539091"/>
    <n v="47.6851232713"/>
    <x v="100"/>
    <n v="66.734172332300005"/>
  </r>
  <r>
    <s v="茨城県"/>
    <s v="結城市"/>
    <x v="0"/>
    <n v="51594"/>
    <n v="65.758348202905935"/>
    <n v="47.063236066999998"/>
    <x v="101"/>
    <n v="55.035185634599998"/>
  </r>
  <r>
    <s v="茨城県"/>
    <s v="古河市"/>
    <x v="0"/>
    <n v="140946"/>
    <n v="123.58263919333626"/>
    <n v="46.178277260100003"/>
    <x v="102"/>
    <n v="57.723310245999997"/>
  </r>
  <r>
    <s v="埼玉県"/>
    <s v="戸田市"/>
    <x v="0"/>
    <n v="136150"/>
    <n v="18.189955777632299"/>
    <n v="40.712423429700003"/>
    <x v="103"/>
    <n v="76.816931840500004"/>
  </r>
  <r>
    <s v="茨城県"/>
    <s v="五霞町"/>
    <x v="2"/>
    <n v="8786"/>
    <n v="23.108890057864283"/>
    <n v="48.627009646300003"/>
    <x v="104"/>
    <n v="54.4021616753"/>
  </r>
  <r>
    <s v="千葉県"/>
    <s v="御宿町"/>
    <x v="2"/>
    <n v="7315"/>
    <n v="24.864038069340584"/>
    <n v="57.352160831500001"/>
    <x v="105"/>
    <n v="75.459909753600002"/>
  </r>
  <r>
    <s v="東京都"/>
    <s v="御蔵島村"/>
    <x v="2"/>
    <n v="335"/>
    <n v="20.552147239263803"/>
    <n v="40.619402985100002"/>
    <x v="106"/>
    <n v="74.654377880200002"/>
  </r>
  <r>
    <s v="神奈川県"/>
    <s v="厚木市"/>
    <x v="0"/>
    <n v="225714"/>
    <n v="93.840269405063808"/>
    <n v="44.1401750769"/>
    <x v="107"/>
    <n v="71.335511335500001"/>
  </r>
  <r>
    <s v="埼玉県"/>
    <s v="幸手市"/>
    <x v="0"/>
    <n v="52524"/>
    <n v="33.930232558139537"/>
    <n v="48.522062889700003"/>
    <x v="108"/>
    <n v="68.513662126699998"/>
  </r>
  <r>
    <s v="東京都"/>
    <s v="江戸川区"/>
    <x v="1"/>
    <n v="681298"/>
    <n v="49.899877685248256"/>
    <n v="42.979875596500001"/>
    <x v="109"/>
    <n v="79.534786690299995"/>
  </r>
  <r>
    <s v="東京都"/>
    <s v="江東区"/>
    <x v="1"/>
    <n v="498109"/>
    <n v="40.160040635002538"/>
    <n v="44.037393015600003"/>
    <x v="110"/>
    <n v="83.018184164900006"/>
  </r>
  <r>
    <s v="東京都"/>
    <s v="港区"/>
    <x v="1"/>
    <n v="243283"/>
    <n v="20.370001339674456"/>
    <n v="42.851488510499998"/>
    <x v="111"/>
    <n v="88.649212838099999"/>
  </r>
  <r>
    <s v="東京都"/>
    <s v="荒川区"/>
    <x v="1"/>
    <n v="212264"/>
    <n v="10.16001263635537"/>
    <n v="44.987773058800002"/>
    <x v="112"/>
    <n v="80.195315833699993"/>
  </r>
  <r>
    <s v="埼玉県"/>
    <s v="行田市"/>
    <x v="0"/>
    <n v="82113"/>
    <n v="67.488287992109804"/>
    <n v="47.45280254"/>
    <x v="113"/>
    <n v="65.294163203099998"/>
  </r>
  <r>
    <s v="茨城県"/>
    <s v="行方市"/>
    <x v="0"/>
    <n v="34909"/>
    <n v="222.49203314212875"/>
    <n v="50.258080229199997"/>
    <x v="114"/>
    <n v="48.809274024300002"/>
  </r>
  <r>
    <s v="千葉県"/>
    <s v="香取市"/>
    <x v="0"/>
    <n v="77499"/>
    <n v="262.35274204468521"/>
    <n v="50.775431899099999"/>
    <x v="115"/>
    <n v="63.898651409899998"/>
  </r>
  <r>
    <s v="栃木県"/>
    <s v="高根沢町"/>
    <x v="2"/>
    <n v="29639"/>
    <n v="70.872788139646104"/>
    <n v="44.803597073100001"/>
    <x v="116"/>
    <n v="60.641891891900002"/>
  </r>
  <r>
    <s v="群馬県"/>
    <s v="高崎市"/>
    <x v="0"/>
    <n v="370884"/>
    <n v="459.18534109198959"/>
    <n v="46.055903389199997"/>
    <x v="117"/>
    <n v="69.249097766600002"/>
  </r>
  <r>
    <s v="群馬県"/>
    <s v="高山村"/>
    <x v="2"/>
    <n v="3674"/>
    <n v="64.230769230769226"/>
    <n v="50.7747073237"/>
    <x v="118"/>
    <n v="56.911841418900003"/>
  </r>
  <r>
    <s v="茨城県"/>
    <s v="高萩市"/>
    <x v="0"/>
    <n v="29638"/>
    <n v="193.58589157413456"/>
    <n v="49.1584310677"/>
    <x v="119"/>
    <n v="56.842341667900001"/>
  </r>
  <r>
    <s v="埼玉県"/>
    <s v="鴻巣市"/>
    <x v="0"/>
    <n v="118072"/>
    <n v="67.438885081105781"/>
    <n v="46.545737834199997"/>
    <x v="120"/>
    <n v="71.629461007499998"/>
  </r>
  <r>
    <s v="東京都"/>
    <s v="国分寺市"/>
    <x v="0"/>
    <n v="122742"/>
    <n v="11.459969189113487"/>
    <n v="43.852315295499999"/>
    <x v="121"/>
    <n v="83.358187900499999"/>
  </r>
  <r>
    <s v="東京都"/>
    <s v="国立市"/>
    <x v="0"/>
    <n v="73655"/>
    <n v="8.1500210237457686"/>
    <n v="44.707723289599997"/>
    <x v="122"/>
    <n v="83.074502978799998"/>
  </r>
  <r>
    <s v="東京都"/>
    <s v="狛江市"/>
    <x v="0"/>
    <n v="80249"/>
    <n v="6.3900147310586464"/>
    <n v="45.221990120500003"/>
    <x v="123"/>
    <n v="83.578698654999997"/>
  </r>
  <r>
    <s v="千葉県"/>
    <s v="佐倉市"/>
    <x v="0"/>
    <n v="172739"/>
    <n v="103.6910979050363"/>
    <n v="47.526662333200001"/>
    <x v="124"/>
    <n v="78.284933195700006"/>
  </r>
  <r>
    <s v="栃木県"/>
    <s v="佐野市"/>
    <x v="0"/>
    <n v="118919"/>
    <n v="356.04491017964074"/>
    <n v="47.629476025000002"/>
    <x v="125"/>
    <n v="60.908836297400001"/>
  </r>
  <r>
    <s v="神奈川県"/>
    <s v="座間市"/>
    <x v="0"/>
    <n v="128737"/>
    <n v="17.569979937492324"/>
    <n v="45.073632340499998"/>
    <x v="126"/>
    <n v="74.726808573200003"/>
  </r>
  <r>
    <s v="埼玉県"/>
    <s v="坂戸市"/>
    <x v="0"/>
    <n v="101679"/>
    <n v="41.019444892690011"/>
    <n v="45.4691614726"/>
    <x v="127"/>
    <n v="70.083184115700007"/>
  </r>
  <r>
    <s v="茨城県"/>
    <s v="坂東市"/>
    <x v="0"/>
    <n v="54087"/>
    <n v="123.03685168334849"/>
    <n v="46.878236991500003"/>
    <x v="128"/>
    <n v="50.3658274155"/>
  </r>
  <r>
    <s v="茨城県"/>
    <s v="桜川市"/>
    <x v="0"/>
    <n v="42632"/>
    <n v="180.03378378378375"/>
    <n v="49.181732801099997"/>
    <x v="129"/>
    <n v="55.941358024700001"/>
  </r>
  <r>
    <s v="神奈川県"/>
    <s v="三浦市"/>
    <x v="0"/>
    <n v="45289"/>
    <n v="32.049394947279033"/>
    <n v="51.596648772800002"/>
    <x v="130"/>
    <n v="71.922946614400004"/>
  </r>
  <r>
    <s v="埼玉県"/>
    <s v="三郷市"/>
    <x v="0"/>
    <n v="136521"/>
    <n v="30.129769813069672"/>
    <n v="45.198250525900001"/>
    <x v="131"/>
    <n v="71.1402818169"/>
  </r>
  <r>
    <s v="東京都"/>
    <s v="三鷹市"/>
    <x v="0"/>
    <n v="186936"/>
    <n v="16.419932014018812"/>
    <n v="43.795459362499997"/>
    <x v="132"/>
    <n v="83.929870807399993"/>
  </r>
  <r>
    <s v="東京都"/>
    <s v="三宅村"/>
    <x v="2"/>
    <n v="2482"/>
    <n v="55.278396436525611"/>
    <n v="54.063255439199999"/>
    <x v="133"/>
    <n v="72.636103151900002"/>
  </r>
  <r>
    <s v="埼玉県"/>
    <s v="三芳町"/>
    <x v="2"/>
    <n v="38456"/>
    <n v="15.330277058002791"/>
    <n v="46.570595281499997"/>
    <x v="134"/>
    <n v="70.358727810700003"/>
  </r>
  <r>
    <s v="千葉県"/>
    <s v="山武市"/>
    <x v="0"/>
    <n v="52222"/>
    <n v="146.77346824058458"/>
    <n v="49.781104311"/>
    <x v="135"/>
    <n v="62.285645760900003"/>
  </r>
  <r>
    <s v="神奈川県"/>
    <s v="山北町"/>
    <x v="2"/>
    <n v="10724"/>
    <n v="224.82180293501045"/>
    <n v="51.475382320000001"/>
    <x v="136"/>
    <n v="63.736689254600002"/>
  </r>
  <r>
    <s v="千葉県"/>
    <s v="四街道市"/>
    <x v="0"/>
    <n v="89245"/>
    <n v="34.520171740223567"/>
    <n v="46.250902649300002"/>
    <x v="137"/>
    <n v="78.2770350447"/>
  </r>
  <r>
    <s v="栃木県"/>
    <s v="市貝町"/>
    <x v="2"/>
    <n v="11720"/>
    <n v="64.254385964912274"/>
    <n v="47.140133378900003"/>
    <x v="138"/>
    <n v="52.087733550000003"/>
  </r>
  <r>
    <s v="千葉県"/>
    <s v="市原市"/>
    <x v="0"/>
    <n v="274656"/>
    <n v="368.17158176943701"/>
    <n v="46.281933889199998"/>
    <x v="139"/>
    <n v="67.831676292699996"/>
  </r>
  <r>
    <s v="千葉県"/>
    <s v="市川市"/>
    <x v="0"/>
    <n v="481732"/>
    <n v="57.450269522492007"/>
    <n v="45.418902196300003"/>
    <x v="140"/>
    <n v="81.454380721199996"/>
  </r>
  <r>
    <s v="埼玉県"/>
    <s v="志木市"/>
    <x v="0"/>
    <n v="72676"/>
    <n v="9.0499968868688114"/>
    <n v="44.507406381899997"/>
    <x v="141"/>
    <n v="77.105162279599995"/>
  </r>
  <r>
    <s v="栃木県"/>
    <s v="鹿沼市"/>
    <x v="0"/>
    <n v="98374"/>
    <n v="490.64339152119697"/>
    <n v="47.131484520699999"/>
    <x v="142"/>
    <n v="57.590873778499997"/>
  </r>
  <r>
    <s v="茨城県"/>
    <s v="鹿嶋市"/>
    <x v="0"/>
    <n v="67879"/>
    <n v="106.02780381130896"/>
    <n v="46.498546942600001"/>
    <x v="143"/>
    <n v="62.311248073999998"/>
  </r>
  <r>
    <s v="千葉県"/>
    <s v="芝山町"/>
    <x v="2"/>
    <n v="7431"/>
    <n v="43.228621291448519"/>
    <n v="50.775175013499997"/>
    <x v="144"/>
    <n v="56.0285495794"/>
  </r>
  <r>
    <s v="茨城県"/>
    <s v="取手市"/>
    <x v="0"/>
    <n v="106570"/>
    <n v="69.941589551749033"/>
    <n v="48.712283044099998"/>
    <x v="145"/>
    <n v="74.826695371400007"/>
  </r>
  <r>
    <s v="茨城県"/>
    <s v="守谷市"/>
    <x v="0"/>
    <n v="64753"/>
    <n v="35.710031434401373"/>
    <n v="42.391419080399999"/>
    <x v="146"/>
    <n v="71.601384351700005"/>
  </r>
  <r>
    <s v="千葉県"/>
    <s v="酒々井町"/>
    <x v="2"/>
    <n v="20955"/>
    <n v="19.010251292751519"/>
    <n v="46.597457830700002"/>
    <x v="147"/>
    <n v="80.070859167400002"/>
  </r>
  <r>
    <s v="千葉県"/>
    <s v="習志野市"/>
    <x v="0"/>
    <n v="167909"/>
    <n v="20.97001411247518"/>
    <n v="43.648789877299997"/>
    <x v="148"/>
    <n v="81.308286169200002"/>
  </r>
  <r>
    <s v="群馬県"/>
    <s v="渋川市"/>
    <x v="0"/>
    <n v="78391"/>
    <n v="240.24210848912045"/>
    <n v="49.4717738322"/>
    <x v="149"/>
    <n v="64.878351405299995"/>
  </r>
  <r>
    <s v="東京都"/>
    <s v="渋谷区"/>
    <x v="1"/>
    <n v="224533"/>
    <n v="15.109994010726856"/>
    <n v="44.921813869099999"/>
    <x v="150"/>
    <n v="89.291842448200001"/>
  </r>
  <r>
    <s v="埼玉県"/>
    <s v="春日部市"/>
    <x v="0"/>
    <n v="232709"/>
    <n v="65.99988655378769"/>
    <n v="46.990745746999998"/>
    <x v="151"/>
    <n v="74.977766003699998"/>
  </r>
  <r>
    <s v="埼玉県"/>
    <s v="所沢市"/>
    <x v="0"/>
    <n v="340386"/>
    <n v="72.109566985848659"/>
    <n v="45.921277312100003"/>
    <x v="152"/>
    <n v="78.514064466700006"/>
  </r>
  <r>
    <s v="千葉県"/>
    <s v="勝浦市"/>
    <x v="0"/>
    <n v="19248"/>
    <n v="93.938506588579799"/>
    <n v="51.9412911274"/>
    <x v="153"/>
    <n v="73.449337121200003"/>
  </r>
  <r>
    <s v="東京都"/>
    <s v="小笠原村"/>
    <x v="2"/>
    <n v="3022"/>
    <n v="104.20689655172414"/>
    <n v="40.939258523699998"/>
    <x v="154"/>
    <n v="76.509433962299994"/>
  </r>
  <r>
    <s v="東京都"/>
    <s v="小金井市"/>
    <x v="0"/>
    <n v="121396"/>
    <n v="11.300009308386857"/>
    <n v="43.414522529199999"/>
    <x v="155"/>
    <n v="85.168997092699996"/>
  </r>
  <r>
    <s v="栃木県"/>
    <s v="小山市"/>
    <x v="0"/>
    <n v="166760"/>
    <n v="171.7581625296117"/>
    <n v="44.417826089599998"/>
    <x v="156"/>
    <n v="62.014127355100001"/>
  </r>
  <r>
    <s v="埼玉県"/>
    <s v="小鹿野町"/>
    <x v="2"/>
    <n v="12117"/>
    <n v="171.14406779661016"/>
    <n v="51.241416309000002"/>
    <x v="157"/>
    <n v="54.801407742599999"/>
  </r>
  <r>
    <s v="埼玉県"/>
    <s v="小川町"/>
    <x v="2"/>
    <n v="31178"/>
    <n v="60.363988383349472"/>
    <n v="50.797136613399999"/>
    <x v="158"/>
    <n v="67.086009402100004"/>
  </r>
  <r>
    <s v="神奈川県"/>
    <s v="小田原市"/>
    <x v="0"/>
    <n v="194086"/>
    <n v="113.80673155857863"/>
    <n v="47.219811472400004"/>
    <x v="159"/>
    <n v="72.060040184399995"/>
  </r>
  <r>
    <s v="茨城県"/>
    <s v="小美玉市"/>
    <x v="0"/>
    <n v="50911"/>
    <n v="144.75689508103497"/>
    <n v="46.468196837400001"/>
    <x v="160"/>
    <n v="58.307692307700002"/>
  </r>
  <r>
    <s v="東京都"/>
    <s v="小平市"/>
    <x v="0"/>
    <n v="190005"/>
    <n v="20.510038860103627"/>
    <n v="43.883424587"/>
    <x v="161"/>
    <n v="80.924552530200003"/>
  </r>
  <r>
    <s v="東京都"/>
    <s v="昭島市"/>
    <x v="0"/>
    <n v="111539"/>
    <n v="17.339914496696462"/>
    <n v="45.502316525799998"/>
    <x v="162"/>
    <n v="76.142111106499996"/>
  </r>
  <r>
    <s v="群馬県"/>
    <s v="昭和村"/>
    <x v="2"/>
    <n v="7347"/>
    <n v="64.165938864628814"/>
    <n v="48.318342872700001"/>
    <x v="163"/>
    <n v="38.198538080600002"/>
  </r>
  <r>
    <s v="千葉県"/>
    <s v="松戸市"/>
    <x v="0"/>
    <n v="483480"/>
    <n v="61.38025594149908"/>
    <n v="45.919487032500001"/>
    <x v="164"/>
    <n v="80.175332673200003"/>
  </r>
  <r>
    <s v="神奈川県"/>
    <s v="松田町"/>
    <x v="2"/>
    <n v="11171"/>
    <n v="37.752619128083815"/>
    <n v="49.461851885000002"/>
    <x v="165"/>
    <n v="71.816605663600001"/>
  </r>
  <r>
    <s v="埼玉県"/>
    <s v="松伏町"/>
    <x v="2"/>
    <n v="30061"/>
    <n v="16.200150894589353"/>
    <n v="45.742574752499998"/>
    <x v="166"/>
    <n v="68.148891917100002"/>
  </r>
  <r>
    <s v="群馬県"/>
    <s v="沼田市"/>
    <x v="0"/>
    <n v="48676"/>
    <n v="443.31511839708566"/>
    <n v="49.080183713499999"/>
    <x v="167"/>
    <n v="62.744041450799998"/>
  </r>
  <r>
    <s v="栃木県"/>
    <s v="上三川町"/>
    <x v="2"/>
    <n v="31046"/>
    <n v="54.390329362298537"/>
    <n v="43.419523485799999"/>
    <x v="168"/>
    <n v="55.509828009800003"/>
  </r>
  <r>
    <s v="埼玉県"/>
    <s v="上尾市"/>
    <x v="0"/>
    <n v="225196"/>
    <n v="45.509771032475797"/>
    <n v="45.5367487336"/>
    <x v="169"/>
    <n v="75.835260733499993"/>
  </r>
  <r>
    <s v="群馬県"/>
    <s v="上野村"/>
    <x v="2"/>
    <n v="1230"/>
    <n v="180.88235294117646"/>
    <n v="55.452845528499999"/>
    <x v="170"/>
    <n v="57.712305026000003"/>
  </r>
  <r>
    <s v="埼玉県"/>
    <s v="上里町"/>
    <x v="2"/>
    <n v="30565"/>
    <n v="29.178997613365155"/>
    <n v="44.999869050000001"/>
    <x v="171"/>
    <n v="57.6417727551"/>
  </r>
  <r>
    <s v="茨城県"/>
    <s v="城里町"/>
    <x v="2"/>
    <n v="19800"/>
    <n v="161.76470588235296"/>
    <n v="50.971729574000001"/>
    <x v="172"/>
    <n v="61.992096463700001"/>
  </r>
  <r>
    <s v="茨城県"/>
    <s v="常総市"/>
    <x v="0"/>
    <n v="61483"/>
    <n v="123.63362155640459"/>
    <n v="47.315978603300003"/>
    <x v="173"/>
    <n v="56.813930061900002"/>
  </r>
  <r>
    <s v="茨城県"/>
    <s v="常陸太田市"/>
    <x v="0"/>
    <n v="52294"/>
    <n v="371.93456614509245"/>
    <n v="52.046896828900003"/>
    <x v="174"/>
    <n v="63.034019806899998"/>
  </r>
  <r>
    <s v="茨城県"/>
    <s v="常陸大宮市"/>
    <x v="0"/>
    <n v="42587"/>
    <n v="348.50245499181671"/>
    <n v="51.136378725699998"/>
    <x v="175"/>
    <n v="58.518408108499997"/>
  </r>
  <r>
    <s v="埼玉県"/>
    <s v="新座市"/>
    <x v="0"/>
    <n v="162122"/>
    <n v="22.779862018575503"/>
    <n v="44.687623403899998"/>
    <x v="176"/>
    <n v="75.395725334700003"/>
  </r>
  <r>
    <s v="東京都"/>
    <s v="新宿区"/>
    <x v="1"/>
    <n v="333560"/>
    <n v="18.219954772387119"/>
    <n v="43.851106144299997"/>
    <x v="177"/>
    <n v="88.688360835200001"/>
  </r>
  <r>
    <s v="東京都"/>
    <s v="新島村"/>
    <x v="2"/>
    <n v="2749"/>
    <n v="27.54509018036072"/>
    <n v="53.010367406299999"/>
    <x v="178"/>
    <n v="74.123989218299997"/>
  </r>
  <r>
    <s v="群馬県"/>
    <s v="榛東村"/>
    <x v="2"/>
    <n v="14329"/>
    <n v="27.920888542478561"/>
    <n v="44.843116701600003"/>
    <x v="179"/>
    <n v="65.542971352400002"/>
  </r>
  <r>
    <s v="埼玉県"/>
    <s v="深谷市"/>
    <x v="0"/>
    <n v="143811"/>
    <n v="138.37294332723948"/>
    <n v="46.177001107800002"/>
    <x v="180"/>
    <n v="61.1984725939"/>
  </r>
  <r>
    <s v="栃木県"/>
    <s v="真岡市"/>
    <x v="0"/>
    <n v="79539"/>
    <n v="167.34483484115293"/>
    <n v="45.227990913699998"/>
    <x v="181"/>
    <n v="52.1890560099"/>
  </r>
  <r>
    <s v="神奈川県"/>
    <s v="真鶴町"/>
    <x v="2"/>
    <n v="7333"/>
    <n v="7.0401305683563757"/>
    <n v="53.902755046400003"/>
    <x v="182"/>
    <n v="76.022196261700003"/>
  </r>
  <r>
    <s v="千葉県"/>
    <s v="神崎町"/>
    <x v="2"/>
    <n v="6133"/>
    <n v="19.899415963659962"/>
    <n v="50.6363117561"/>
    <x v="183"/>
    <n v="68.438786971200003"/>
  </r>
  <r>
    <s v="茨城県"/>
    <s v="神栖市"/>
    <x v="0"/>
    <n v="94522"/>
    <n v="146.93300170993317"/>
    <n v="43.520722748300003"/>
    <x v="184"/>
    <n v="55.9420355281"/>
  </r>
  <r>
    <s v="埼玉県"/>
    <s v="神川町"/>
    <x v="2"/>
    <n v="13730"/>
    <n v="47.393855712806356"/>
    <n v="47.882370196499998"/>
    <x v="185"/>
    <n v="52.177154786800003"/>
  </r>
  <r>
    <s v="東京都"/>
    <s v="神津島村"/>
    <x v="2"/>
    <n v="1891"/>
    <n v="18.575638506876228"/>
    <n v="47.752776308800001"/>
    <x v="186"/>
    <n v="68.791002811599995"/>
  </r>
  <r>
    <s v="群馬県"/>
    <s v="神流町"/>
    <x v="2"/>
    <n v="1954"/>
    <n v="114.26900584795321"/>
    <n v="63.731832139200002"/>
    <x v="187"/>
    <n v="59.895150720799997"/>
  </r>
  <r>
    <s v="神奈川県"/>
    <s v="秦野市"/>
    <x v="0"/>
    <n v="167378"/>
    <n v="103.76170107246917"/>
    <n v="45.910473797400002"/>
    <x v="188"/>
    <n v="69.046389534400006"/>
  </r>
  <r>
    <s v="栃木県"/>
    <s v="壬生町"/>
    <x v="2"/>
    <n v="39951"/>
    <n v="61.059147180192575"/>
    <n v="46.075574640100001"/>
    <x v="189"/>
    <n v="63.273586359200003"/>
  </r>
  <r>
    <s v="神奈川県"/>
    <s v="逗子市"/>
    <x v="0"/>
    <n v="57425"/>
    <n v="17.280031295137217"/>
    <n v="49.188421494000004"/>
    <x v="190"/>
    <n v="83.649997893600002"/>
  </r>
  <r>
    <s v="茨城県"/>
    <s v="水戸市"/>
    <x v="0"/>
    <n v="270783"/>
    <n v="217.32182985553771"/>
    <n v="45.635880718199999"/>
    <x v="191"/>
    <n v="77.927664859800004"/>
  </r>
  <r>
    <s v="東京都"/>
    <s v="瑞穂町"/>
    <x v="2"/>
    <n v="33445"/>
    <n v="16.849715350899292"/>
    <n v="46.0755843687"/>
    <x v="192"/>
    <n v="65.839406022299997"/>
  </r>
  <r>
    <s v="埼玉県"/>
    <s v="杉戸町"/>
    <x v="2"/>
    <n v="45495"/>
    <n v="30.029702970297031"/>
    <n v="47.331876912200002"/>
    <x v="193"/>
    <n v="70.317934649500003"/>
  </r>
  <r>
    <s v="東京都"/>
    <s v="杉並区"/>
    <x v="1"/>
    <n v="563997"/>
    <n v="34.060052298159903"/>
    <n v="44.942755674600001"/>
    <x v="194"/>
    <n v="87.189809198199995"/>
  </r>
  <r>
    <s v="東京都"/>
    <s v="世田谷区"/>
    <x v="1"/>
    <n v="903346"/>
    <n v="58.050059441570546"/>
    <n v="44.567347645399998"/>
    <x v="195"/>
    <n v="86.597466901600001"/>
  </r>
  <r>
    <s v="千葉県"/>
    <s v="成田市"/>
    <x v="0"/>
    <n v="131190"/>
    <n v="213.83863080684594"/>
    <n v="43.204304308899999"/>
    <x v="196"/>
    <n v="80.054425857300004"/>
  </r>
  <r>
    <s v="東京都"/>
    <s v="清瀬市"/>
    <x v="0"/>
    <n v="74864"/>
    <n v="10.229977726459053"/>
    <n v="46.790276370000001"/>
    <x v="197"/>
    <n v="80.194725598000005"/>
  </r>
  <r>
    <s v="神奈川県"/>
    <s v="清川村"/>
    <x v="2"/>
    <n v="3214"/>
    <n v="71.263858093126373"/>
    <n v="50.711214953300001"/>
    <x v="198"/>
    <n v="69.159544159500001"/>
  </r>
  <r>
    <s v="東京都"/>
    <s v="西東京市"/>
    <x v="0"/>
    <n v="200012"/>
    <n v="15.749968501952878"/>
    <n v="44.879113387099999"/>
    <x v="199"/>
    <n v="83.6129592132"/>
  </r>
  <r>
    <s v="東京都"/>
    <s v="青ヶ島村"/>
    <x v="2"/>
    <n v="178"/>
    <n v="5.9531772575250832"/>
    <n v="43.898876404500001"/>
    <x v="200"/>
    <n v="61.594202898600003"/>
  </r>
  <r>
    <s v="東京都"/>
    <s v="青梅市"/>
    <x v="0"/>
    <n v="137381"/>
    <n v="103.30952022860582"/>
    <n v="47.592758814"/>
    <x v="201"/>
    <n v="70.816736641899993"/>
  </r>
  <r>
    <s v="茨城県"/>
    <s v="石岡市"/>
    <x v="0"/>
    <n v="76020"/>
    <n v="215.53728381060392"/>
    <n v="48.637706307800002"/>
    <x v="202"/>
    <n v="61.793163383500001"/>
  </r>
  <r>
    <s v="東京都"/>
    <s v="千代田区"/>
    <x v="1"/>
    <n v="58406"/>
    <n v="11.659978838513904"/>
    <n v="42.734261158700001"/>
    <x v="203"/>
    <n v="90.188697934700002"/>
  </r>
  <r>
    <s v="群馬県"/>
    <s v="千代田町"/>
    <x v="2"/>
    <n v="11318"/>
    <n v="21.731950844854072"/>
    <n v="46.764336283200002"/>
    <x v="204"/>
    <n v="51.089108910900002"/>
  </r>
  <r>
    <s v="千葉県"/>
    <s v="千葉市 稲毛区"/>
    <x v="1"/>
    <n v="160968"/>
    <n v="21.2199269678474"/>
    <n v="45.264103580799997"/>
    <x v="205"/>
    <n v="81.534082441699994"/>
  </r>
  <r>
    <s v="千葉県"/>
    <s v="千葉市 花見川区"/>
    <x v="1"/>
    <n v="179200"/>
    <n v="34.189991032759046"/>
    <n v="46.455072145099997"/>
    <x v="206"/>
    <n v="79.718979798299998"/>
  </r>
  <r>
    <s v="千葉県"/>
    <s v="千葉市 若葉区"/>
    <x v="1"/>
    <n v="151078"/>
    <n v="84.208238113817515"/>
    <n v="47.773587036099997"/>
    <x v="207"/>
    <n v="77.923758980000002"/>
  </r>
  <r>
    <s v="千葉県"/>
    <s v="千葉市 中央区"/>
    <x v="1"/>
    <n v="205070"/>
    <n v="44.690217272865958"/>
    <n v="44.668046256499998"/>
    <x v="208"/>
    <n v="80.5321442013"/>
  </r>
  <r>
    <s v="千葉県"/>
    <s v="千葉市 美浜区"/>
    <x v="1"/>
    <n v="148718"/>
    <n v="21.200000000000003"/>
    <n v="44.898540733899999"/>
    <x v="209"/>
    <n v="83.657726278300004"/>
  </r>
  <r>
    <s v="千葉県"/>
    <s v="千葉市 緑区"/>
    <x v="1"/>
    <n v="126848"/>
    <n v="66.249543009348713"/>
    <n v="43.001629435600002"/>
    <x v="210"/>
    <n v="79.029248229100006"/>
  </r>
  <r>
    <s v="埼玉県"/>
    <s v="川越市"/>
    <x v="0"/>
    <n v="350745"/>
    <n v="109.13036714374611"/>
    <n v="45.077224973200003"/>
    <x v="211"/>
    <n v="73.326148367299993"/>
  </r>
  <r>
    <s v="埼玉県"/>
    <s v="川口市"/>
    <x v="0"/>
    <n v="578112"/>
    <n v="61.950085191654438"/>
    <n v="44.198659701700002"/>
    <x v="212"/>
    <n v="74.030094762900006"/>
  </r>
  <r>
    <s v="神奈川県"/>
    <s v="川崎市 宮前区"/>
    <x v="1"/>
    <n v="225594"/>
    <n v="18.609988285954692"/>
    <n v="43.222411920699997"/>
    <x v="213"/>
    <n v="79.623526902400002"/>
  </r>
  <r>
    <s v="神奈川県"/>
    <s v="川崎市 幸区"/>
    <x v="1"/>
    <n v="160890"/>
    <n v="10.010016860678535"/>
    <n v="44.254444132700002"/>
    <x v="214"/>
    <n v="75.629034571800005"/>
  </r>
  <r>
    <s v="神奈川県"/>
    <s v="川崎市 高津区"/>
    <x v="1"/>
    <n v="228141"/>
    <n v="16.36005736823234"/>
    <n v="41.704503431399999"/>
    <x v="215"/>
    <n v="78.390804597699997"/>
  </r>
  <r>
    <s v="神奈川県"/>
    <s v="川崎市 川崎区"/>
    <x v="1"/>
    <n v="223378"/>
    <n v="39.530331988391019"/>
    <n v="44.245070001899997"/>
    <x v="216"/>
    <n v="74.052491004999993"/>
  </r>
  <r>
    <s v="神奈川県"/>
    <s v="川崎市 多摩区"/>
    <x v="1"/>
    <n v="214158"/>
    <n v="20.50006222060555"/>
    <n v="42.372500236900002"/>
    <x v="217"/>
    <n v="80.530207768500006"/>
  </r>
  <r>
    <s v="神奈川県"/>
    <s v="川崎市 中原区"/>
    <x v="1"/>
    <n v="247529"/>
    <n v="14.740010718751861"/>
    <n v="40.643403026599998"/>
    <x v="218"/>
    <n v="78.174315411400002"/>
  </r>
  <r>
    <s v="神奈川県"/>
    <s v="川崎市 麻生区"/>
    <x v="1"/>
    <n v="175523"/>
    <n v="23.249927146528204"/>
    <n v="44.101839518600002"/>
    <x v="219"/>
    <n v="81.748100039600004"/>
  </r>
  <r>
    <s v="群馬県"/>
    <s v="川場村"/>
    <x v="2"/>
    <n v="3647"/>
    <n v="85.210280373831779"/>
    <n v="54.6483817883"/>
    <x v="220"/>
    <n v="52.455089820399998"/>
  </r>
  <r>
    <s v="埼玉県"/>
    <s v="川島町"/>
    <x v="2"/>
    <n v="20788"/>
    <n v="41.62595114136964"/>
    <n v="48.802853842799998"/>
    <x v="221"/>
    <n v="60.691856275100001"/>
  </r>
  <r>
    <s v="千葉県"/>
    <s v="船橋市"/>
    <x v="0"/>
    <n v="622890"/>
    <n v="85.619441657159342"/>
    <n v="44.1824304266"/>
    <x v="222"/>
    <n v="80.874004263399996"/>
  </r>
  <r>
    <s v="群馬県"/>
    <s v="前橋市"/>
    <x v="0"/>
    <n v="336154"/>
    <n v="311.59992584352983"/>
    <n v="47.025870607500003"/>
    <x v="223"/>
    <n v="71.873297133700007"/>
  </r>
  <r>
    <s v="千葉県"/>
    <s v="匝瑳市"/>
    <x v="0"/>
    <n v="37261"/>
    <n v="101.52861035422343"/>
    <n v="50.111779266600003"/>
    <x v="224"/>
    <n v="59.7729296527"/>
  </r>
  <r>
    <s v="神奈川県"/>
    <s v="相模原市 中央区"/>
    <x v="1"/>
    <n v="269888"/>
    <n v="36.869945355191255"/>
    <n v="44.066284601699998"/>
    <x v="225"/>
    <n v="73.597700237200002"/>
  </r>
  <r>
    <s v="神奈川県"/>
    <s v="相模原市 南区"/>
    <x v="1"/>
    <n v="277280"/>
    <n v="38.109898567855083"/>
    <n v="45.253801073799998"/>
    <x v="226"/>
    <n v="78.070922972600002"/>
  </r>
  <r>
    <s v="神奈川県"/>
    <s v="相模原市 緑区"/>
    <x v="1"/>
    <n v="173612"/>
    <n v="253.67036820572764"/>
    <n v="45.373280937300002"/>
    <x v="227"/>
    <n v="72.072669407199996"/>
  </r>
  <r>
    <s v="埼玉県"/>
    <s v="草加市"/>
    <x v="0"/>
    <n v="247034"/>
    <n v="27.460121608252464"/>
    <n v="44.879177894199998"/>
    <x v="228"/>
    <n v="73.003153161599997"/>
  </r>
  <r>
    <s v="群馬県"/>
    <s v="草津町"/>
    <x v="2"/>
    <n v="6518"/>
    <n v="49.755725190839691"/>
    <n v="52.358883405299999"/>
    <x v="229"/>
    <n v="90.6537007023"/>
  </r>
  <r>
    <s v="栃木県"/>
    <s v="足利市"/>
    <x v="0"/>
    <n v="149452"/>
    <n v="177.74976213130353"/>
    <n v="48.488058958499998"/>
    <x v="230"/>
    <n v="61.223007236100003"/>
  </r>
  <r>
    <s v="東京都"/>
    <s v="足立区"/>
    <x v="1"/>
    <n v="670122"/>
    <n v="53.249791410067942"/>
    <n v="45.601980275899997"/>
    <x v="231"/>
    <n v="78.326175607699994"/>
  </r>
  <r>
    <s v="千葉県"/>
    <s v="袖ケ浦市"/>
    <x v="0"/>
    <n v="60952"/>
    <n v="94.926023983803134"/>
    <n v="45.411164169300001"/>
    <x v="232"/>
    <n v="67.0776559599"/>
  </r>
  <r>
    <s v="千葉県"/>
    <s v="多古町"/>
    <x v="2"/>
    <n v="14724"/>
    <n v="72.782995551161633"/>
    <n v="51.362714402400002"/>
    <x v="233"/>
    <n v="60.809263264999998"/>
  </r>
  <r>
    <s v="東京都"/>
    <s v="多摩市"/>
    <x v="0"/>
    <n v="146631"/>
    <n v="21.010015618059633"/>
    <n v="46.162247263200001"/>
    <x v="234"/>
    <n v="84.269345027599996"/>
  </r>
  <r>
    <s v="群馬県"/>
    <s v="太田市"/>
    <x v="0"/>
    <n v="219807"/>
    <n v="175.53665548634402"/>
    <n v="44.502597901599998"/>
    <x v="235"/>
    <n v="56.146978021999999"/>
  </r>
  <r>
    <s v="東京都"/>
    <s v="台東区"/>
    <x v="1"/>
    <n v="198073"/>
    <n v="10.10999499790729"/>
    <n v="46.149771160599997"/>
    <x v="236"/>
    <n v="81.738784668500003"/>
  </r>
  <r>
    <s v="神奈川県"/>
    <s v="大井町"/>
    <x v="2"/>
    <n v="17033"/>
    <n v="14.379907133811734"/>
    <n v="45.630125301500001"/>
    <x v="237"/>
    <n v="67.776544580099994"/>
  </r>
  <r>
    <s v="神奈川県"/>
    <s v="大磯町"/>
    <x v="2"/>
    <n v="31550"/>
    <n v="17.180352864299717"/>
    <n v="49.370643865799998"/>
    <x v="238"/>
    <n v="75.647896630199995"/>
  </r>
  <r>
    <s v="茨城県"/>
    <s v="大子町"/>
    <x v="2"/>
    <n v="18053"/>
    <n v="325.8664259927798"/>
    <n v="55.782251802600001"/>
    <x v="239"/>
    <n v="52.794100702800002"/>
  </r>
  <r>
    <s v="群馬県"/>
    <s v="大泉町"/>
    <x v="2"/>
    <n v="41202"/>
    <n v="18.029931734640297"/>
    <n v="43.316301584199998"/>
    <x v="240"/>
    <n v="47.314691522399997"/>
  </r>
  <r>
    <s v="茨城県"/>
    <s v="大洗町"/>
    <x v="2"/>
    <n v="16886"/>
    <n v="23.739631660340223"/>
    <n v="49.557026962499997"/>
    <x v="241"/>
    <n v="67.266187050400006"/>
  </r>
  <r>
    <s v="千葉県"/>
    <s v="大多喜町"/>
    <x v="2"/>
    <n v="9843"/>
    <n v="129.85488126649076"/>
    <n v="54.373230831900003"/>
    <x v="242"/>
    <n v="67.186409122599997"/>
  </r>
  <r>
    <s v="東京都"/>
    <s v="大田区"/>
    <x v="1"/>
    <n v="717082"/>
    <n v="60.660164279732349"/>
    <n v="44.812311467900003"/>
    <x v="243"/>
    <n v="79.519673438300003"/>
  </r>
  <r>
    <s v="栃木県"/>
    <s v="大田原市"/>
    <x v="0"/>
    <n v="75457"/>
    <n v="354.42461249412872"/>
    <n v="46.350793181699999"/>
    <x v="244"/>
    <n v="54.398233345599998"/>
  </r>
  <r>
    <s v="東京都"/>
    <s v="大島町"/>
    <x v="2"/>
    <n v="7884"/>
    <n v="90.72497123130033"/>
    <n v="51.136478944700002"/>
    <x v="245"/>
    <n v="76.438080884200005"/>
  </r>
  <r>
    <s v="千葉県"/>
    <s v="大網白里市"/>
    <x v="0"/>
    <n v="49184"/>
    <n v="58.082191780821915"/>
    <n v="48.1118979592"/>
    <x v="246"/>
    <n v="72.751421381300005"/>
  </r>
  <r>
    <s v="神奈川県"/>
    <s v="大和市"/>
    <x v="0"/>
    <n v="232922"/>
    <n v="27.089938474779309"/>
    <n v="44.3829632829"/>
    <x v="247"/>
    <n v="75.299071304899996"/>
  </r>
  <r>
    <s v="茨城県"/>
    <s v="筑西市"/>
    <x v="0"/>
    <n v="104573"/>
    <n v="205.28661170003926"/>
    <n v="47.699965468599999"/>
    <x v="248"/>
    <n v="55.574191002399999"/>
  </r>
  <r>
    <s v="埼玉県"/>
    <s v="秩父市"/>
    <x v="0"/>
    <n v="63555"/>
    <n v="577.77272727272725"/>
    <n v="48.9916767721"/>
    <x v="249"/>
    <n v="64.764489641699996"/>
  </r>
  <r>
    <s v="神奈川県"/>
    <s v="中井町"/>
    <x v="2"/>
    <n v="9679"/>
    <n v="19.989673688558447"/>
    <n v="48.947626925900003"/>
    <x v="250"/>
    <n v="60.754397118"/>
  </r>
  <r>
    <s v="東京都"/>
    <s v="中央区"/>
    <x v="1"/>
    <n v="141183"/>
    <n v="10.210010196776084"/>
    <n v="42.287085502399997"/>
    <x v="251"/>
    <n v="87.446872832699995"/>
  </r>
  <r>
    <s v="群馬県"/>
    <s v="中之条町"/>
    <x v="2"/>
    <n v="16850"/>
    <n v="438.80208333333337"/>
    <n v="52.729768270900003"/>
    <x v="252"/>
    <n v="66.982603479299996"/>
  </r>
  <r>
    <s v="東京都"/>
    <s v="中野区"/>
    <x v="1"/>
    <n v="328215"/>
    <n v="15.590013727324976"/>
    <n v="44.621078829299996"/>
    <x v="253"/>
    <n v="87.047126236599993"/>
  </r>
  <r>
    <s v="埼玉県"/>
    <s v="朝霞市"/>
    <x v="0"/>
    <n v="136299"/>
    <n v="18.339971473936327"/>
    <n v="42.047185227600004"/>
    <x v="254"/>
    <n v="78.516249333999994"/>
  </r>
  <r>
    <s v="茨城県"/>
    <s v="潮来市"/>
    <x v="0"/>
    <n v="29111"/>
    <n v="71.402992396369882"/>
    <n v="48.000847018199998"/>
    <x v="255"/>
    <n v="65.245140702100002"/>
  </r>
  <r>
    <s v="東京都"/>
    <s v="町田市"/>
    <x v="0"/>
    <n v="432348"/>
    <n v="71.799521721801511"/>
    <n v="45.594111267499997"/>
    <x v="256"/>
    <n v="80.160533465100002"/>
  </r>
  <r>
    <s v="東京都"/>
    <s v="調布市"/>
    <x v="0"/>
    <n v="229061"/>
    <n v="21.58000847896745"/>
    <n v="43.707136874600003"/>
    <x v="257"/>
    <n v="83.721732224199997"/>
  </r>
  <r>
    <s v="千葉県"/>
    <s v="銚子市"/>
    <x v="0"/>
    <n v="64415"/>
    <n v="84.191608940007839"/>
    <n v="51.236122360000003"/>
    <x v="258"/>
    <n v="59.795519968199997"/>
  </r>
  <r>
    <s v="千葉県"/>
    <s v="長生村"/>
    <x v="2"/>
    <n v="14359"/>
    <n v="28.288022064617806"/>
    <n v="48.816478618200001"/>
    <x v="259"/>
    <n v="66.671814671800007"/>
  </r>
  <r>
    <s v="埼玉県"/>
    <s v="長瀞町"/>
    <x v="2"/>
    <n v="7324"/>
    <n v="30.427918570835065"/>
    <n v="51.362351495299997"/>
    <x v="260"/>
    <n v="63.3697527315"/>
  </r>
  <r>
    <s v="千葉県"/>
    <s v="長南町"/>
    <x v="2"/>
    <n v="8206"/>
    <n v="65.490822027134868"/>
    <n v="54.327787934200003"/>
    <x v="261"/>
    <n v="62.874408828200004"/>
  </r>
  <r>
    <s v="千葉県"/>
    <s v="長柄町"/>
    <x v="2"/>
    <n v="7337"/>
    <n v="47.122671804752734"/>
    <n v="53.624846667600004"/>
    <x v="262"/>
    <n v="62.685265911099997"/>
  </r>
  <r>
    <s v="群馬県"/>
    <s v="長野原町"/>
    <x v="2"/>
    <n v="5536"/>
    <n v="133.71980676328502"/>
    <n v="51.181481481500001"/>
    <x v="263"/>
    <n v="66.417403127100002"/>
  </r>
  <r>
    <s v="群馬県"/>
    <s v="嬬恋村"/>
    <x v="2"/>
    <n v="9780"/>
    <n v="337.24137931034483"/>
    <n v="50.570756646200003"/>
    <x v="264"/>
    <n v="56.763412488999997"/>
  </r>
  <r>
    <s v="埼玉県"/>
    <s v="鶴ヶ島市"/>
    <x v="0"/>
    <n v="70255"/>
    <n v="17.649792739605576"/>
    <n v="45.063922917100001"/>
    <x v="265"/>
    <n v="73.045306224900003"/>
  </r>
  <r>
    <s v="茨城県"/>
    <s v="土浦市"/>
    <x v="0"/>
    <n v="140804"/>
    <n v="122.88706580555071"/>
    <n v="46.391611835100001"/>
    <x v="266"/>
    <n v="71.337648162099995"/>
  </r>
  <r>
    <s v="茨城県"/>
    <s v="東海村"/>
    <x v="2"/>
    <n v="37713"/>
    <n v="37.978851963746223"/>
    <n v="44.159480093600003"/>
    <x v="267"/>
    <n v="70.637347130799995"/>
  </r>
  <r>
    <s v="東京都"/>
    <s v="東久留米市"/>
    <x v="0"/>
    <n v="116632"/>
    <n v="12.87997084580301"/>
    <n v="46.375049717300001"/>
    <x v="268"/>
    <n v="79.8226070873"/>
  </r>
  <r>
    <s v="千葉県"/>
    <s v="東金市"/>
    <x v="0"/>
    <n v="60652"/>
    <n v="89.11548633558624"/>
    <n v="46.288220238999997"/>
    <x v="269"/>
    <n v="71.252704618400003"/>
  </r>
  <r>
    <s v="群馬県"/>
    <s v="東吾妻町"/>
    <x v="2"/>
    <n v="14033"/>
    <n v="253.7613019891501"/>
    <n v="52.945877574299999"/>
    <x v="270"/>
    <n v="59.000703729800001"/>
  </r>
  <r>
    <s v="千葉県"/>
    <s v="東庄町"/>
    <x v="2"/>
    <n v="14152"/>
    <n v="46.248366013071895"/>
    <n v="51.248727375599998"/>
    <x v="271"/>
    <n v="52.714386959599999"/>
  </r>
  <r>
    <s v="埼玉県"/>
    <s v="東松山市"/>
    <x v="0"/>
    <n v="91437"/>
    <n v="65.349485420240143"/>
    <n v="45.828416815200001"/>
    <x v="272"/>
    <n v="68.969776227799997"/>
  </r>
  <r>
    <s v="東京都"/>
    <s v="東村山市"/>
    <x v="0"/>
    <n v="149956"/>
    <n v="17.13998331218782"/>
    <n v="46.072411230100002"/>
    <x v="273"/>
    <n v="80.676580288899999"/>
  </r>
  <r>
    <s v="東京都"/>
    <s v="東大和市"/>
    <x v="0"/>
    <n v="85157"/>
    <n v="13.420061460877788"/>
    <n v="45.263476204600003"/>
    <x v="274"/>
    <n v="77.707612456700005"/>
  </r>
  <r>
    <s v="埼玉県"/>
    <s v="東秩父村"/>
    <x v="2"/>
    <n v="2915"/>
    <n v="37.03939008894536"/>
    <n v="53.328414550399998"/>
    <x v="275"/>
    <n v="58.339680121900003"/>
  </r>
  <r>
    <s v="神奈川県"/>
    <s v="湯河原町"/>
    <x v="2"/>
    <n v="25026"/>
    <n v="40.97249508840865"/>
    <n v="53.266447104199997"/>
    <x v="276"/>
    <n v="79.806299782799996"/>
  </r>
  <r>
    <s v="群馬県"/>
    <s v="藤岡市"/>
    <x v="0"/>
    <n v="65708"/>
    <n v="180.26886145404663"/>
    <n v="47.696074843300003"/>
    <x v="277"/>
    <n v="59.402911271100002"/>
  </r>
  <r>
    <s v="神奈川県"/>
    <s v="藤沢市"/>
    <x v="0"/>
    <n v="423894"/>
    <n v="69.569513055751585"/>
    <n v="44.510623007200003"/>
    <x v="278"/>
    <n v="75.069434173100007"/>
  </r>
  <r>
    <s v="栃木県"/>
    <s v="栃木市"/>
    <x v="0"/>
    <n v="159211"/>
    <n v="331.48240682906521"/>
    <n v="48.050655827500002"/>
    <x v="279"/>
    <n v="59.2619526127"/>
  </r>
  <r>
    <s v="茨城県"/>
    <s v="那珂市"/>
    <x v="0"/>
    <n v="54276"/>
    <n v="97.812218417732936"/>
    <n v="48.119422038000003"/>
    <x v="280"/>
    <n v="68.628569101099998"/>
  </r>
  <r>
    <s v="栃木県"/>
    <s v="那珂川町"/>
    <x v="2"/>
    <n v="16964"/>
    <n v="192.77272727272728"/>
    <n v="52.034178708299997"/>
    <x v="281"/>
    <n v="51.498192841300003"/>
  </r>
  <r>
    <s v="栃木県"/>
    <s v="那須烏山市"/>
    <x v="0"/>
    <n v="27047"/>
    <n v="174.38426821405545"/>
    <n v="51.015510038099997"/>
    <x v="282"/>
    <n v="54.3934303845"/>
  </r>
  <r>
    <s v="栃木県"/>
    <s v="那須塩原市"/>
    <x v="0"/>
    <n v="117146"/>
    <n v="592.84412955465586"/>
    <n v="45.422247078399998"/>
    <x v="283"/>
    <n v="61.017305401800002"/>
  </r>
  <r>
    <s v="栃木県"/>
    <s v="那須町"/>
    <x v="2"/>
    <n v="24919"/>
    <n v="372.48131539611359"/>
    <n v="51.442193278700003"/>
    <x v="284"/>
    <n v="62.080298454400001"/>
  </r>
  <r>
    <s v="神奈川県"/>
    <s v="南足柄市"/>
    <x v="0"/>
    <n v="43306"/>
    <n v="77.125556544968831"/>
    <n v="47.576919519"/>
    <x v="285"/>
    <n v="64.997714924099995"/>
  </r>
  <r>
    <s v="千葉県"/>
    <s v="南房総市"/>
    <x v="0"/>
    <n v="39033"/>
    <n v="230.14740566037739"/>
    <n v="55.731656372499998"/>
    <x v="286"/>
    <n v="64.313973730000001"/>
  </r>
  <r>
    <s v="群馬県"/>
    <s v="南牧村"/>
    <x v="2"/>
    <n v="1979"/>
    <n v="118.50299401197604"/>
    <n v="65.981556341599997"/>
    <x v="287"/>
    <n v="52.5198938992"/>
  </r>
  <r>
    <s v="神奈川県"/>
    <s v="二宮町"/>
    <x v="2"/>
    <n v="28378"/>
    <n v="9.0800883115220934"/>
    <n v="49.564773047599999"/>
    <x v="288"/>
    <n v="75.550358841999994"/>
  </r>
  <r>
    <s v="東京都"/>
    <s v="日の出町"/>
    <x v="2"/>
    <n v="17446"/>
    <n v="28.070796460176989"/>
    <n v="50.007582411100003"/>
    <x v="289"/>
    <n v="71.374819102700002"/>
  </r>
  <r>
    <s v="栃木県"/>
    <s v="日光市"/>
    <x v="0"/>
    <n v="83386"/>
    <n v="1450.1913043478262"/>
    <n v="50.321647935599998"/>
    <x v="290"/>
    <n v="67.510874818800005"/>
  </r>
  <r>
    <s v="埼玉県"/>
    <s v="日高市"/>
    <x v="0"/>
    <n v="56520"/>
    <n v="47.479838709677416"/>
    <n v="47.039179732500003"/>
    <x v="291"/>
    <n v="67.4712056292"/>
  </r>
  <r>
    <s v="東京都"/>
    <s v="日野市"/>
    <x v="0"/>
    <n v="186283"/>
    <n v="27.550136062470422"/>
    <n v="44.344079571599998"/>
    <x v="292"/>
    <n v="77.794007289899994"/>
  </r>
  <r>
    <s v="茨城県"/>
    <s v="日立市"/>
    <x v="0"/>
    <n v="185054"/>
    <n v="225.73066601610151"/>
    <n v="47.888797579299997"/>
    <x v="293"/>
    <n v="61.231028209900003"/>
  </r>
  <r>
    <s v="埼玉県"/>
    <s v="入間市"/>
    <x v="0"/>
    <n v="148390"/>
    <n v="44.690398747138893"/>
    <n v="45.965327691299997"/>
    <x v="294"/>
    <n v="72.744792279600006"/>
  </r>
  <r>
    <s v="千葉県"/>
    <s v="柏市"/>
    <x v="0"/>
    <n v="413954"/>
    <n v="114.73862187482676"/>
    <n v="44.903503426500002"/>
    <x v="295"/>
    <n v="79.965764065800002"/>
  </r>
  <r>
    <s v="千葉県"/>
    <s v="白井市"/>
    <x v="0"/>
    <n v="61674"/>
    <n v="35.479491457170802"/>
    <n v="44.1193034729"/>
    <x v="296"/>
    <n v="75.955798749300001"/>
  </r>
  <r>
    <s v="埼玉県"/>
    <s v="白岡市"/>
    <x v="0"/>
    <n v="51535"/>
    <n v="24.920212765957448"/>
    <n v="45.903642590300002"/>
    <x v="297"/>
    <n v="73.812569636399999"/>
  </r>
  <r>
    <s v="千葉県"/>
    <s v="白子町"/>
    <x v="2"/>
    <n v="11149"/>
    <n v="27.501233349777998"/>
    <n v="52.444274946199997"/>
    <x v="298"/>
    <n v="60.847361452599998"/>
  </r>
  <r>
    <s v="神奈川県"/>
    <s v="箱根町"/>
    <x v="2"/>
    <n v="11786"/>
    <n v="92.876280535854988"/>
    <n v="51.616892126300002"/>
    <x v="299"/>
    <n v="89.1217257319"/>
  </r>
  <r>
    <s v="東京都"/>
    <s v="八王子市"/>
    <x v="0"/>
    <n v="577513"/>
    <n v="186.37868714903504"/>
    <n v="45.1926899531"/>
    <x v="300"/>
    <n v="78.131181540100002"/>
  </r>
  <r>
    <s v="千葉県"/>
    <s v="八街市"/>
    <x v="0"/>
    <n v="70734"/>
    <n v="74.938023095666921"/>
    <n v="46.892365350200002"/>
    <x v="301"/>
    <n v="66.100232899199995"/>
  </r>
  <r>
    <s v="東京都"/>
    <s v="八丈町"/>
    <x v="2"/>
    <n v="7613"/>
    <n v="72.229601518026556"/>
    <n v="52.1159936659"/>
    <x v="302"/>
    <n v="68.606090616499998"/>
  </r>
  <r>
    <s v="千葉県"/>
    <s v="八千代市"/>
    <x v="0"/>
    <n v="193152"/>
    <n v="51.389347097323473"/>
    <n v="44.494340277200003"/>
    <x v="303"/>
    <n v="78.087318602600007"/>
  </r>
  <r>
    <s v="茨城県"/>
    <s v="八千代町"/>
    <x v="2"/>
    <n v="22021"/>
    <n v="58.990088400750061"/>
    <n v="46.866546582200002"/>
    <x v="304"/>
    <n v="43.448335946999997"/>
  </r>
  <r>
    <s v="埼玉県"/>
    <s v="八潮市"/>
    <x v="0"/>
    <n v="86717"/>
    <n v="18.019865760654987"/>
    <n v="43.931612596900003"/>
    <x v="305"/>
    <n v="64.500203583100003"/>
  </r>
  <r>
    <s v="埼玉県"/>
    <s v="鳩山町"/>
    <x v="2"/>
    <n v="14338"/>
    <n v="25.732232591529073"/>
    <n v="53.399965120300003"/>
    <x v="306"/>
    <n v="69.975980784599997"/>
  </r>
  <r>
    <s v="東京都"/>
    <s v="板橋区"/>
    <x v="1"/>
    <n v="561916"/>
    <n v="32.219954128440371"/>
    <n v="45.033387308800002"/>
    <x v="307"/>
    <n v="81.675200472900002"/>
  </r>
  <r>
    <s v="群馬県"/>
    <s v="板倉町"/>
    <x v="2"/>
    <n v="15015"/>
    <n v="41.859492612210758"/>
    <n v="48.252027343999998"/>
    <x v="308"/>
    <n v="51.283063560999999"/>
  </r>
  <r>
    <s v="埼玉県"/>
    <s v="飯能市"/>
    <x v="0"/>
    <n v="80715"/>
    <n v="193.05190145898109"/>
    <n v="47.8903543136"/>
    <x v="309"/>
    <n v="71.348601878500006"/>
  </r>
  <r>
    <s v="茨城県"/>
    <s v="美浦村"/>
    <x v="2"/>
    <n v="15842"/>
    <n v="66.619007569386042"/>
    <n v="47.614738570299998"/>
    <x v="310"/>
    <n v="68.175370728600001"/>
  </r>
  <r>
    <s v="埼玉県"/>
    <s v="美里町"/>
    <x v="2"/>
    <n v="11207"/>
    <n v="33.413834227787717"/>
    <n v="48.949629695699997"/>
    <x v="311"/>
    <n v="55.092681062499999"/>
  </r>
  <r>
    <s v="東京都"/>
    <s v="品川区"/>
    <x v="1"/>
    <n v="386855"/>
    <n v="22.840012752692239"/>
    <n v="44.248116744500003"/>
    <x v="312"/>
    <n v="83.291566891299993"/>
  </r>
  <r>
    <s v="群馬県"/>
    <s v="富岡市"/>
    <x v="0"/>
    <n v="49746"/>
    <n v="122.85996542356138"/>
    <n v="49.099027480700002"/>
    <x v="313"/>
    <n v="53.144286232900001"/>
  </r>
  <r>
    <s v="埼玉県"/>
    <s v="富士見市"/>
    <x v="0"/>
    <n v="108102"/>
    <n v="19.769934162399416"/>
    <n v="44.544186198600002"/>
    <x v="314"/>
    <n v="75.719862323699999"/>
  </r>
  <r>
    <s v="千葉県"/>
    <s v="富津市"/>
    <x v="0"/>
    <n v="45601"/>
    <n v="205.50247859396126"/>
    <n v="51.186880017599997"/>
    <x v="315"/>
    <n v="63.895476103599997"/>
  </r>
  <r>
    <s v="千葉県"/>
    <s v="富里市"/>
    <x v="0"/>
    <n v="49636"/>
    <n v="53.88189318280503"/>
    <n v="45.777475539000001"/>
    <x v="316"/>
    <n v="70.919356197900001"/>
  </r>
  <r>
    <s v="東京都"/>
    <s v="府中市"/>
    <x v="0"/>
    <n v="260274"/>
    <n v="29.430109229064431"/>
    <n v="43.272371698900002"/>
    <x v="317"/>
    <n v="80.868805174399995"/>
  </r>
  <r>
    <s v="東京都"/>
    <s v="武蔵村山市"/>
    <x v="0"/>
    <n v="71229"/>
    <n v="15.320041295651052"/>
    <n v="44.6106083317"/>
    <x v="318"/>
    <n v="71.641121495299998"/>
  </r>
  <r>
    <s v="東京都"/>
    <s v="武蔵野市"/>
    <x v="0"/>
    <n v="144730"/>
    <n v="10.980032167025763"/>
    <n v="44.209927796599999"/>
    <x v="319"/>
    <n v="86.204952153500003"/>
  </r>
  <r>
    <s v="東京都"/>
    <s v="福生市"/>
    <x v="0"/>
    <n v="58395"/>
    <n v="10.160069595476294"/>
    <n v="47.664339975300003"/>
    <x v="320"/>
    <n v="74.778244126199994"/>
  </r>
  <r>
    <s v="東京都"/>
    <s v="文京区"/>
    <x v="1"/>
    <n v="219724"/>
    <n v="11.290014284393017"/>
    <n v="43.347494429999998"/>
    <x v="321"/>
    <n v="86.970711498599997"/>
  </r>
  <r>
    <s v="神奈川県"/>
    <s v="平塚市"/>
    <x v="0"/>
    <n v="258227"/>
    <n v="67.820617202889039"/>
    <n v="46.023332228299999"/>
    <x v="322"/>
    <n v="69.613536148999998"/>
  </r>
  <r>
    <s v="群馬県"/>
    <s v="片品村"/>
    <x v="2"/>
    <n v="4390"/>
    <n v="391.96428571428572"/>
    <n v="52.825108521799997"/>
    <x v="323"/>
    <n v="60.705693664800002"/>
  </r>
  <r>
    <s v="栃木県"/>
    <s v="芳賀町"/>
    <x v="2"/>
    <n v="15189"/>
    <n v="70.157043879907619"/>
    <n v="48.428477170800001"/>
    <x v="324"/>
    <n v="51.901793664899998"/>
  </r>
  <r>
    <s v="東京都"/>
    <s v="豊島区"/>
    <x v="1"/>
    <n v="291167"/>
    <n v="13.010026720047184"/>
    <n v="43.724257137800002"/>
    <x v="325"/>
    <n v="85.722138783399998"/>
  </r>
  <r>
    <s v="茨城県"/>
    <s v="鉾田市"/>
    <x v="0"/>
    <n v="48147"/>
    <n v="207.61966364812417"/>
    <n v="48.931917947899997"/>
    <x v="326"/>
    <n v="46.6139138817"/>
  </r>
  <r>
    <s v="茨城県"/>
    <s v="北茨城市"/>
    <x v="0"/>
    <n v="44412"/>
    <n v="186.76198486122792"/>
    <n v="49.429778223100001"/>
    <x v="327"/>
    <n v="53.065405062700002"/>
  </r>
  <r>
    <s v="東京都"/>
    <s v="北区"/>
    <x v="1"/>
    <n v="341076"/>
    <n v="20.609942534639348"/>
    <n v="46.264073985000003"/>
    <x v="328"/>
    <n v="83.001086762599996"/>
  </r>
  <r>
    <s v="埼玉県"/>
    <s v="北本市"/>
    <x v="0"/>
    <n v="67409"/>
    <n v="19.819764193937257"/>
    <n v="47.415532913500002"/>
    <x v="329"/>
    <n v="73.943138079400001"/>
  </r>
  <r>
    <s v="東京都"/>
    <s v="墨田区"/>
    <x v="1"/>
    <n v="256274"/>
    <n v="13.770028477781958"/>
    <n v="45.175460620000003"/>
    <x v="330"/>
    <n v="78.141268065399998"/>
  </r>
  <r>
    <s v="千葉県"/>
    <s v="睦沢町"/>
    <x v="2"/>
    <n v="7222"/>
    <n v="35.593888615081319"/>
    <n v="52.714621988399998"/>
    <x v="331"/>
    <n v="64.152700186199993"/>
  </r>
  <r>
    <s v="埼玉県"/>
    <s v="本庄市"/>
    <x v="0"/>
    <n v="77881"/>
    <n v="89.693654266958433"/>
    <n v="47.154469751999997"/>
    <x v="332"/>
    <n v="60.262772076200001"/>
  </r>
  <r>
    <s v="群馬県"/>
    <s v="明和町"/>
    <x v="2"/>
    <n v="11044"/>
    <n v="19.64076115952339"/>
    <n v="46.993520616200001"/>
    <x v="333"/>
    <n v="54.961282189800002"/>
  </r>
  <r>
    <s v="千葉県"/>
    <s v="茂原市"/>
    <x v="0"/>
    <n v="89688"/>
    <n v="99.919786096256686"/>
    <n v="48.913328324399998"/>
    <x v="334"/>
    <n v="69.561380742300003"/>
  </r>
  <r>
    <s v="栃木県"/>
    <s v="茂木町"/>
    <x v="2"/>
    <n v="13188"/>
    <n v="172.61780104712039"/>
    <n v="53.7009554865"/>
    <x v="335"/>
    <n v="56.944444444399998"/>
  </r>
  <r>
    <s v="埼玉県"/>
    <s v="毛呂山町"/>
    <x v="2"/>
    <n v="37275"/>
    <n v="34.069097888675628"/>
    <n v="47.385934634900003"/>
    <x v="336"/>
    <n v="72.620409200699996"/>
  </r>
  <r>
    <s v="千葉県"/>
    <s v="木更津市"/>
    <x v="0"/>
    <n v="134141"/>
    <n v="138.94862233271184"/>
    <n v="45.611714781000003"/>
    <x v="337"/>
    <n v="71.797463401900004"/>
  </r>
  <r>
    <s v="東京都"/>
    <s v="目黒区"/>
    <x v="1"/>
    <n v="277622"/>
    <n v="14.669978070754842"/>
    <n v="43.941681580100003"/>
    <x v="338"/>
    <n v="87.125265559799999"/>
  </r>
  <r>
    <s v="千葉県"/>
    <s v="野田市"/>
    <x v="0"/>
    <n v="153583"/>
    <n v="103.54840884573893"/>
    <n v="46.707935437800003"/>
    <x v="339"/>
    <n v="70.637852302100001"/>
  </r>
  <r>
    <s v="栃木県"/>
    <s v="野木町"/>
    <x v="2"/>
    <n v="25292"/>
    <n v="30.260827949270162"/>
    <n v="47.167527924600002"/>
    <x v="340"/>
    <n v="62.573337679300003"/>
  </r>
  <r>
    <s v="栃木県"/>
    <s v="矢板市"/>
    <x v="0"/>
    <n v="33354"/>
    <n v="170.43433827286663"/>
    <n v="47.979498210000003"/>
    <x v="341"/>
    <n v="58.878849345399999"/>
  </r>
  <r>
    <s v="群馬県"/>
    <s v="邑楽町"/>
    <x v="2"/>
    <n v="26426"/>
    <n v="31.111372733694374"/>
    <n v="47.407936749299999"/>
    <x v="342"/>
    <n v="54.998433093099997"/>
  </r>
  <r>
    <s v="神奈川県"/>
    <s v="葉山町"/>
    <x v="2"/>
    <n v="32096"/>
    <n v="17.039711191335741"/>
    <n v="48.796626352600001"/>
    <x v="343"/>
    <n v="82.736227654100006"/>
  </r>
  <r>
    <s v="埼玉県"/>
    <s v="嵐山町"/>
    <x v="2"/>
    <n v="18341"/>
    <n v="29.920065252854815"/>
    <n v="48.547969264499997"/>
    <x v="344"/>
    <n v="62.965973754499998"/>
  </r>
  <r>
    <s v="茨城県"/>
    <s v="利根町"/>
    <x v="2"/>
    <n v="16313"/>
    <n v="24.901541749351242"/>
    <n v="52.786706224"/>
    <x v="345"/>
    <n v="72.001823985399994"/>
  </r>
  <r>
    <s v="東京都"/>
    <s v="利島村"/>
    <x v="2"/>
    <n v="337"/>
    <n v="4.1198044009779951"/>
    <n v="45.657270029700001"/>
    <x v="346"/>
    <n v="64.435146443500003"/>
  </r>
  <r>
    <s v="東京都"/>
    <s v="立川市"/>
    <x v="0"/>
    <n v="176295"/>
    <n v="24.359895538268091"/>
    <n v="45.747861603200001"/>
    <x v="347"/>
    <n v="80.148587546000002"/>
  </r>
  <r>
    <s v="千葉県"/>
    <s v="流山市"/>
    <x v="0"/>
    <n v="174373"/>
    <n v="35.320342725191928"/>
    <n v="44.2744119969"/>
    <x v="348"/>
    <n v="79.426909873400007"/>
  </r>
  <r>
    <s v="茨城県"/>
    <s v="龍ケ崎市"/>
    <x v="0"/>
    <n v="78342"/>
    <n v="78.546220172448372"/>
    <n v="45.646343363"/>
    <x v="349"/>
    <n v="69.600233440300002"/>
  </r>
  <r>
    <s v="東京都"/>
    <s v="練馬区"/>
    <x v="1"/>
    <n v="721722"/>
    <n v="48.079861966970668"/>
    <n v="44.332085846399998"/>
    <x v="350"/>
    <n v="83.9698280625"/>
  </r>
  <r>
    <s v="埼玉県"/>
    <s v="蓮田市"/>
    <x v="0"/>
    <n v="62380"/>
    <n v="27.279485721782482"/>
    <n v="47.549947837300003"/>
    <x v="351"/>
    <n v="73.404642363400001"/>
  </r>
  <r>
    <s v="埼玉県"/>
    <s v="和光市"/>
    <x v="0"/>
    <n v="80826"/>
    <n v="11.039993443697755"/>
    <n v="40.793257926400003"/>
    <x v="352"/>
    <n v="82.170307722000004"/>
  </r>
  <r>
    <s v="埼玉県"/>
    <s v="蕨市"/>
    <x v="0"/>
    <n v="72260"/>
    <n v="5.1100000707168567"/>
    <n v="44.943209414000002"/>
    <x v="353"/>
    <n v="78.581933101800004"/>
  </r>
  <r>
    <s v="東京都"/>
    <s v="檜原村"/>
    <x v="2"/>
    <n v="2209"/>
    <n v="105.19047619047619"/>
    <n v="58.787913082800003"/>
    <x v="354"/>
    <n v="75.1033057851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6CF-4747-4062-9824-E7FE3E4223EC}" name="ピボットテーブル33" cacheId="64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A7" firstHeaderRow="1" firstDataRow="1" firstDataCol="1"/>
  <pivotFields count="8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numFmtId="176" showAll="0"/>
    <pivotField numFmtId="176" showAll="0"/>
    <pivotField numFmtId="176" showAll="0">
      <items count="356">
        <item x="200"/>
        <item x="106"/>
        <item x="346"/>
        <item x="170"/>
        <item x="186"/>
        <item x="354"/>
        <item x="187"/>
        <item x="287"/>
        <item x="220"/>
        <item x="154"/>
        <item x="275"/>
        <item x="133"/>
        <item x="118"/>
        <item x="178"/>
        <item x="198"/>
        <item x="323"/>
        <item x="43"/>
        <item x="163"/>
        <item x="263"/>
        <item x="183"/>
        <item x="144"/>
        <item x="229"/>
        <item x="331"/>
        <item x="261"/>
        <item x="262"/>
        <item x="70"/>
        <item x="260"/>
        <item x="104"/>
        <item x="67"/>
        <item x="105"/>
        <item x="93"/>
        <item x="264"/>
        <item x="242"/>
        <item x="182"/>
        <item x="46"/>
        <item x="245"/>
        <item x="302"/>
        <item x="42"/>
        <item x="250"/>
        <item x="73"/>
        <item x="299"/>
        <item x="311"/>
        <item x="298"/>
        <item x="271"/>
        <item x="333"/>
        <item x="138"/>
        <item x="136"/>
        <item x="204"/>
        <item x="335"/>
        <item x="233"/>
        <item x="157"/>
        <item x="29"/>
        <item x="165"/>
        <item x="16"/>
        <item x="324"/>
        <item x="83"/>
        <item x="40"/>
        <item x="308"/>
        <item x="304"/>
        <item x="281"/>
        <item x="185"/>
        <item x="270"/>
        <item x="179"/>
        <item x="259"/>
        <item x="310"/>
        <item x="239"/>
        <item x="98"/>
        <item x="153"/>
        <item x="252"/>
        <item x="241"/>
        <item x="306"/>
        <item x="237"/>
        <item x="20"/>
        <item x="289"/>
        <item x="74"/>
        <item x="345"/>
        <item x="76"/>
        <item x="344"/>
        <item x="94"/>
        <item x="172"/>
        <item x="284"/>
        <item x="39"/>
        <item x="88"/>
        <item x="44"/>
        <item x="221"/>
        <item x="87"/>
        <item x="282"/>
        <item x="114"/>
        <item x="147"/>
        <item x="38"/>
        <item x="276"/>
        <item x="255"/>
        <item x="116"/>
        <item x="342"/>
        <item x="340"/>
        <item x="168"/>
        <item x="224"/>
        <item x="32"/>
        <item x="341"/>
        <item x="80"/>
        <item x="129"/>
        <item x="119"/>
        <item x="171"/>
        <item x="166"/>
        <item x="288"/>
        <item x="31"/>
        <item x="158"/>
        <item x="286"/>
        <item x="86"/>
        <item x="238"/>
        <item x="1"/>
        <item x="66"/>
        <item x="192"/>
        <item x="336"/>
        <item x="91"/>
        <item x="326"/>
        <item x="343"/>
        <item x="2"/>
        <item x="189"/>
        <item x="128"/>
        <item x="13"/>
        <item x="96"/>
        <item x="267"/>
        <item x="315"/>
        <item x="240"/>
        <item x="175"/>
        <item x="22"/>
        <item x="134"/>
        <item x="327"/>
        <item x="101"/>
        <item x="160"/>
        <item x="285"/>
        <item x="130"/>
        <item x="173"/>
        <item x="21"/>
        <item x="167"/>
        <item x="84"/>
        <item x="14"/>
        <item x="28"/>
        <item x="313"/>
        <item x="135"/>
        <item x="23"/>
        <item x="19"/>
        <item x="193"/>
        <item x="316"/>
        <item x="82"/>
        <item x="246"/>
        <item x="35"/>
        <item x="174"/>
        <item x="320"/>
        <item x="203"/>
        <item x="68"/>
        <item x="258"/>
        <item x="297"/>
        <item x="280"/>
        <item x="108"/>
        <item x="269"/>
        <item x="244"/>
        <item x="25"/>
        <item x="36"/>
        <item x="232"/>
        <item x="291"/>
        <item x="249"/>
        <item x="115"/>
        <item x="277"/>
        <item x="202"/>
        <item x="143"/>
        <item x="181"/>
        <item x="190"/>
        <item x="351"/>
        <item x="296"/>
        <item x="146"/>
        <item x="75"/>
        <item x="149"/>
        <item x="301"/>
        <item x="353"/>
        <item x="89"/>
        <item x="290"/>
        <item x="332"/>
        <item x="85"/>
        <item x="329"/>
        <item x="318"/>
        <item x="265"/>
        <item x="122"/>
        <item x="197"/>
        <item x="349"/>
        <item x="141"/>
        <item x="113"/>
        <item x="65"/>
        <item x="248"/>
        <item x="100"/>
        <item x="352"/>
        <item x="123"/>
        <item x="184"/>
        <item x="309"/>
        <item x="0"/>
        <item x="142"/>
        <item x="305"/>
        <item x="334"/>
        <item x="92"/>
        <item x="24"/>
        <item x="272"/>
        <item x="7"/>
        <item x="30"/>
        <item x="274"/>
        <item x="56"/>
        <item x="33"/>
        <item x="6"/>
        <item x="137"/>
        <item x="26"/>
        <item x="127"/>
        <item x="283"/>
        <item x="9"/>
        <item x="69"/>
        <item x="97"/>
        <item x="125"/>
        <item x="314"/>
        <item x="4"/>
        <item x="8"/>
        <item x="145"/>
        <item x="162"/>
        <item x="78"/>
        <item x="196"/>
        <item x="18"/>
        <item x="155"/>
        <item x="12"/>
        <item x="121"/>
        <item x="120"/>
        <item x="268"/>
        <item x="102"/>
        <item x="337"/>
        <item x="103"/>
        <item x="266"/>
        <item x="55"/>
        <item x="210"/>
        <item x="251"/>
        <item x="180"/>
        <item x="279"/>
        <item x="126"/>
        <item x="49"/>
        <item x="201"/>
        <item x="59"/>
        <item x="254"/>
        <item x="319"/>
        <item x="72"/>
        <item x="131"/>
        <item x="230"/>
        <item x="71"/>
        <item x="11"/>
        <item x="156"/>
        <item x="339"/>
        <item x="207"/>
        <item x="273"/>
        <item x="17"/>
        <item x="90"/>
        <item x="214"/>
        <item x="294"/>
        <item x="347"/>
        <item x="234"/>
        <item x="95"/>
        <item x="3"/>
        <item x="37"/>
        <item x="188"/>
        <item x="205"/>
        <item x="5"/>
        <item x="58"/>
        <item x="236"/>
        <item x="209"/>
        <item x="176"/>
        <item x="227"/>
        <item x="148"/>
        <item x="150"/>
        <item x="48"/>
        <item x="132"/>
        <item x="15"/>
        <item x="10"/>
        <item x="219"/>
        <item x="159"/>
        <item x="292"/>
        <item x="79"/>
        <item x="293"/>
        <item x="206"/>
        <item x="348"/>
        <item x="124"/>
        <item x="321"/>
        <item x="99"/>
        <item x="62"/>
        <item x="27"/>
        <item x="161"/>
        <item x="64"/>
        <item x="112"/>
        <item x="216"/>
        <item x="217"/>
        <item x="208"/>
        <item x="199"/>
        <item x="303"/>
        <item x="235"/>
        <item x="63"/>
        <item x="50"/>
        <item x="213"/>
        <item x="107"/>
        <item x="215"/>
        <item x="257"/>
        <item x="111"/>
        <item x="61"/>
        <item x="54"/>
        <item x="218"/>
        <item x="325"/>
        <item x="330"/>
        <item x="52"/>
        <item x="169"/>
        <item x="247"/>
        <item x="151"/>
        <item x="228"/>
        <item x="338"/>
        <item x="317"/>
        <item x="191"/>
        <item x="177"/>
        <item x="322"/>
        <item x="81"/>
        <item x="139"/>
        <item x="47"/>
        <item x="253"/>
        <item x="225"/>
        <item x="226"/>
        <item x="60"/>
        <item x="51"/>
        <item x="223"/>
        <item x="328"/>
        <item x="57"/>
        <item x="41"/>
        <item x="53"/>
        <item x="312"/>
        <item x="211"/>
        <item x="152"/>
        <item x="117"/>
        <item x="45"/>
        <item x="295"/>
        <item x="278"/>
        <item x="77"/>
        <item x="256"/>
        <item x="140"/>
        <item x="164"/>
        <item x="34"/>
        <item x="194"/>
        <item x="110"/>
        <item x="307"/>
        <item x="300"/>
        <item x="212"/>
        <item x="222"/>
        <item x="231"/>
        <item x="243"/>
        <item x="109"/>
        <item x="350"/>
        <item x="195"/>
        <item t="default"/>
      </items>
    </pivotField>
    <pivotField numFmtId="17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CB72-6B29-4A43-9E2A-33E21BA68645}">
  <dimension ref="A3:A7"/>
  <sheetViews>
    <sheetView workbookViewId="0">
      <selection activeCell="H12" sqref="H12"/>
    </sheetView>
  </sheetViews>
  <sheetFormatPr defaultRowHeight="18" x14ac:dyDescent="0.55000000000000004"/>
  <cols>
    <col min="1" max="1" width="10.75" bestFit="1" customWidth="1"/>
    <col min="2" max="2" width="34.25" bestFit="1" customWidth="1"/>
  </cols>
  <sheetData>
    <row r="3" spans="1:1" x14ac:dyDescent="0.55000000000000004">
      <c r="A3" s="5" t="s">
        <v>373</v>
      </c>
    </row>
    <row r="4" spans="1:1" x14ac:dyDescent="0.55000000000000004">
      <c r="A4" s="6" t="s">
        <v>362</v>
      </c>
    </row>
    <row r="5" spans="1:1" x14ac:dyDescent="0.55000000000000004">
      <c r="A5" s="6" t="s">
        <v>363</v>
      </c>
    </row>
    <row r="6" spans="1:1" x14ac:dyDescent="0.55000000000000004">
      <c r="A6" s="6" t="s">
        <v>364</v>
      </c>
    </row>
    <row r="7" spans="1:1" x14ac:dyDescent="0.55000000000000004">
      <c r="A7" s="6" t="s">
        <v>374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5F095-C65F-4086-9674-6C92F8E4D6E3}">
  <dimension ref="A1:G7"/>
  <sheetViews>
    <sheetView tabSelected="1" workbookViewId="0">
      <selection activeCell="J7" sqref="J7"/>
    </sheetView>
  </sheetViews>
  <sheetFormatPr defaultRowHeight="18" x14ac:dyDescent="0.55000000000000004"/>
  <sheetData>
    <row r="1" spans="1:7" ht="90" x14ac:dyDescent="0.55000000000000004">
      <c r="A1" s="9"/>
      <c r="B1" s="3" t="s">
        <v>367</v>
      </c>
      <c r="C1" s="4" t="s">
        <v>368</v>
      </c>
      <c r="D1" s="4" t="s">
        <v>369</v>
      </c>
      <c r="E1" s="4" t="s">
        <v>370</v>
      </c>
      <c r="F1" s="4" t="s">
        <v>371</v>
      </c>
      <c r="G1" s="4" t="s">
        <v>375</v>
      </c>
    </row>
    <row r="2" spans="1:7" ht="36" x14ac:dyDescent="0.55000000000000004">
      <c r="A2" s="3" t="s">
        <v>367</v>
      </c>
      <c r="B2" s="7">
        <v>1</v>
      </c>
      <c r="C2" s="7"/>
      <c r="D2" s="7"/>
      <c r="E2" s="7"/>
      <c r="F2" s="7"/>
      <c r="G2" s="7"/>
    </row>
    <row r="3" spans="1:7" ht="36" x14ac:dyDescent="0.55000000000000004">
      <c r="A3" s="4" t="s">
        <v>368</v>
      </c>
      <c r="B3" s="7">
        <v>-5.3110914622959818E-2</v>
      </c>
      <c r="C3" s="7">
        <v>1</v>
      </c>
      <c r="D3" s="7"/>
      <c r="E3" s="7"/>
      <c r="F3" s="7"/>
      <c r="G3" s="7"/>
    </row>
    <row r="4" spans="1:7" ht="36" x14ac:dyDescent="0.55000000000000004">
      <c r="A4" s="4" t="s">
        <v>369</v>
      </c>
      <c r="B4" s="7">
        <v>-0.44793874422899588</v>
      </c>
      <c r="C4" s="7">
        <v>0.28134318169175204</v>
      </c>
      <c r="D4" s="7">
        <v>1</v>
      </c>
      <c r="E4" s="7"/>
      <c r="F4" s="7"/>
      <c r="G4" s="7"/>
    </row>
    <row r="5" spans="1:7" ht="72" x14ac:dyDescent="0.55000000000000004">
      <c r="A5" s="4" t="s">
        <v>370</v>
      </c>
      <c r="B5" s="7">
        <v>0.99633465478699168</v>
      </c>
      <c r="C5" s="7">
        <v>-7.0197324801791389E-2</v>
      </c>
      <c r="D5" s="7">
        <v>-0.4500283561044226</v>
      </c>
      <c r="E5" s="7">
        <v>1</v>
      </c>
      <c r="F5" s="7"/>
      <c r="G5" s="7"/>
    </row>
    <row r="6" spans="1:7" ht="90" x14ac:dyDescent="0.55000000000000004">
      <c r="A6" s="4" t="s">
        <v>371</v>
      </c>
      <c r="B6" s="7">
        <v>0.51344395907893259</v>
      </c>
      <c r="C6" s="7">
        <v>-0.32086559666215553</v>
      </c>
      <c r="D6" s="7">
        <v>-0.44565100767128324</v>
      </c>
      <c r="E6" s="7">
        <v>0.52609391643958492</v>
      </c>
      <c r="F6" s="7">
        <v>1</v>
      </c>
      <c r="G6" s="7"/>
    </row>
    <row r="7" spans="1:7" ht="18.5" thickBot="1" x14ac:dyDescent="0.6">
      <c r="A7" s="4" t="s">
        <v>375</v>
      </c>
      <c r="B7" s="8">
        <v>0.63017727453827632</v>
      </c>
      <c r="C7" s="8">
        <v>-0.35130313656218387</v>
      </c>
      <c r="D7" s="8">
        <v>-0.51420735682907537</v>
      </c>
      <c r="E7" s="8">
        <v>0.61854754779086685</v>
      </c>
      <c r="F7" s="8">
        <v>0.68961429323708967</v>
      </c>
      <c r="G7" s="8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A660-BC1D-4E72-9483-0429438AF595}">
  <sheetPr filterMode="1"/>
  <dimension ref="A1:P356"/>
  <sheetViews>
    <sheetView zoomScaleNormal="100" workbookViewId="0">
      <selection activeCell="D1" sqref="D1:I1"/>
    </sheetView>
  </sheetViews>
  <sheetFormatPr defaultRowHeight="18" x14ac:dyDescent="0.55000000000000004"/>
  <cols>
    <col min="1" max="1" width="9" bestFit="1" customWidth="1"/>
    <col min="2" max="2" width="18.1640625" customWidth="1"/>
    <col min="3" max="3" width="5.1640625" bestFit="1" customWidth="1"/>
    <col min="4" max="4" width="8.6640625" customWidth="1"/>
    <col min="5" max="5" width="8.5" style="1" bestFit="1" customWidth="1"/>
    <col min="6" max="6" width="9" style="1" bestFit="1" customWidth="1"/>
    <col min="7" max="7" width="11" style="1" bestFit="1" customWidth="1"/>
    <col min="8" max="8" width="13" style="1" bestFit="1" customWidth="1"/>
    <col min="9" max="9" width="8.83203125" style="1" customWidth="1"/>
    <col min="10" max="10" width="8.83203125" customWidth="1"/>
  </cols>
  <sheetData>
    <row r="1" spans="1:15" ht="58.5" customHeight="1" x14ac:dyDescent="0.55000000000000004">
      <c r="A1" s="2" t="s">
        <v>372</v>
      </c>
      <c r="B1" s="2" t="s">
        <v>365</v>
      </c>
      <c r="C1" s="2" t="s">
        <v>366</v>
      </c>
      <c r="D1" s="3" t="s">
        <v>367</v>
      </c>
      <c r="E1" s="4" t="s">
        <v>368</v>
      </c>
      <c r="F1" s="4" t="s">
        <v>369</v>
      </c>
      <c r="G1" s="4" t="s">
        <v>370</v>
      </c>
      <c r="H1" s="4" t="s">
        <v>371</v>
      </c>
      <c r="I1" s="4" t="s">
        <v>375</v>
      </c>
    </row>
    <row r="2" spans="1:15" x14ac:dyDescent="0.55000000000000004">
      <c r="A2" t="s">
        <v>360</v>
      </c>
      <c r="B2" t="s">
        <v>282</v>
      </c>
      <c r="C2" t="s">
        <v>363</v>
      </c>
      <c r="D2">
        <v>80954</v>
      </c>
      <c r="E2" s="1">
        <v>73.467646791904883</v>
      </c>
      <c r="F2" s="1">
        <v>46.587797119800001</v>
      </c>
      <c r="G2" s="1">
        <v>2.0470000000000002</v>
      </c>
      <c r="H2" s="1">
        <v>73.317074695900004</v>
      </c>
      <c r="I2" s="1">
        <f>D2/E2</f>
        <v>1101.9000000000001</v>
      </c>
      <c r="K2">
        <f>_xlfn.STDEV.P(G2:G356)</f>
        <v>3.394595104828138</v>
      </c>
      <c r="L2">
        <f>_xlfn.STDEV.P(H2:H356)</f>
        <v>10.075633978169174</v>
      </c>
      <c r="M2">
        <f>_xlfn.COVARIANCE.P(G2:G356, H2:H356)</f>
        <v>17.926855317818866</v>
      </c>
      <c r="N2">
        <f>M2/K2/L2</f>
        <v>0.52413571095923817</v>
      </c>
      <c r="O2">
        <f>CORREL(G2:G356,H2:H356)</f>
        <v>0.52413571095923839</v>
      </c>
    </row>
    <row r="3" spans="1:15" x14ac:dyDescent="0.55000000000000004">
      <c r="A3" t="s">
        <v>359</v>
      </c>
      <c r="B3" t="s">
        <v>216</v>
      </c>
      <c r="C3" t="s">
        <v>363</v>
      </c>
      <c r="D3">
        <v>38594</v>
      </c>
      <c r="E3" s="1">
        <v>157.46226030191758</v>
      </c>
      <c r="F3" s="1">
        <v>53.001037451999998</v>
      </c>
      <c r="G3" s="1">
        <v>0.82030000000000003</v>
      </c>
      <c r="H3" s="1">
        <v>66.6346269374</v>
      </c>
      <c r="I3" s="1">
        <f t="shared" ref="I3:I66" si="0">D3/E3</f>
        <v>245.1</v>
      </c>
      <c r="K3">
        <f>_xlfn.STDEV.S(G3:G357)</f>
        <v>3.4038717192623889</v>
      </c>
      <c r="L3">
        <f>_xlfn.STDEV.S(H3:H357)</f>
        <v>10.10254657422286</v>
      </c>
      <c r="M3">
        <f>_xlfn.COVARIANCE.S(G3:G357, H3:H357)</f>
        <v>18.036871009288898</v>
      </c>
      <c r="N3">
        <f>M3/K3/L3</f>
        <v>0.52451408328785232</v>
      </c>
    </row>
    <row r="4" spans="1:15" x14ac:dyDescent="0.55000000000000004">
      <c r="A4" t="s">
        <v>355</v>
      </c>
      <c r="B4" t="s">
        <v>25</v>
      </c>
      <c r="C4" t="s">
        <v>363</v>
      </c>
      <c r="D4">
        <v>42147</v>
      </c>
      <c r="E4" s="1">
        <v>156.62207357859532</v>
      </c>
      <c r="F4" s="1">
        <v>47.213029633300003</v>
      </c>
      <c r="G4" s="1">
        <v>0.86140000000000005</v>
      </c>
      <c r="H4" s="1">
        <v>57.537195617899997</v>
      </c>
      <c r="I4" s="1">
        <f t="shared" si="0"/>
        <v>269.10000000000002</v>
      </c>
    </row>
    <row r="5" spans="1:15" hidden="1" x14ac:dyDescent="0.55000000000000004">
      <c r="A5" t="s">
        <v>358</v>
      </c>
      <c r="B5" t="s">
        <v>110</v>
      </c>
      <c r="C5" t="s">
        <v>362</v>
      </c>
      <c r="D5">
        <v>154416</v>
      </c>
      <c r="E5" s="1">
        <v>11.510010584534653</v>
      </c>
      <c r="F5" s="1">
        <v>43.580677877399999</v>
      </c>
      <c r="G5" s="1">
        <v>4.0172999999999996</v>
      </c>
      <c r="H5" s="1">
        <v>82.985685682699994</v>
      </c>
      <c r="I5" s="1">
        <f t="shared" si="0"/>
        <v>13415.800000000001</v>
      </c>
    </row>
    <row r="6" spans="1:15" hidden="1" x14ac:dyDescent="0.55000000000000004">
      <c r="A6" t="s">
        <v>358</v>
      </c>
      <c r="B6" t="s">
        <v>113</v>
      </c>
      <c r="C6" t="s">
        <v>362</v>
      </c>
      <c r="D6">
        <v>109801</v>
      </c>
      <c r="E6" s="1">
        <v>49.169764005194573</v>
      </c>
      <c r="F6" s="1">
        <v>47.3704594704</v>
      </c>
      <c r="G6" s="1">
        <v>2.7229999999999999</v>
      </c>
      <c r="H6" s="1">
        <v>70.862068965500001</v>
      </c>
      <c r="I6" s="1">
        <f t="shared" si="0"/>
        <v>2233.1</v>
      </c>
    </row>
    <row r="7" spans="1:15" hidden="1" x14ac:dyDescent="0.55000000000000004">
      <c r="A7" t="s">
        <v>358</v>
      </c>
      <c r="B7" t="s">
        <v>107</v>
      </c>
      <c r="C7" t="s">
        <v>362</v>
      </c>
      <c r="D7">
        <v>161960</v>
      </c>
      <c r="E7" s="1">
        <v>30.689936141587552</v>
      </c>
      <c r="F7" s="1">
        <v>45.705810016699999</v>
      </c>
      <c r="G7" s="1">
        <v>4.1791999999999998</v>
      </c>
      <c r="H7" s="1">
        <v>78.138762324200002</v>
      </c>
      <c r="I7" s="1">
        <f t="shared" si="0"/>
        <v>5277.3</v>
      </c>
    </row>
    <row r="8" spans="1:15" hidden="1" x14ac:dyDescent="0.55000000000000004">
      <c r="A8" t="s">
        <v>358</v>
      </c>
      <c r="B8" t="s">
        <v>109</v>
      </c>
      <c r="C8" t="s">
        <v>362</v>
      </c>
      <c r="D8">
        <v>97910</v>
      </c>
      <c r="E8" s="1">
        <v>18.639937555923623</v>
      </c>
      <c r="F8" s="1">
        <v>43.3367854866</v>
      </c>
      <c r="G8" s="1">
        <v>2.3847999999999998</v>
      </c>
      <c r="H8" s="1">
        <v>77.267440421700002</v>
      </c>
      <c r="I8" s="1">
        <f t="shared" si="0"/>
        <v>5252.6999999999989</v>
      </c>
    </row>
    <row r="9" spans="1:15" hidden="1" x14ac:dyDescent="0.55000000000000004">
      <c r="A9" t="s">
        <v>358</v>
      </c>
      <c r="B9" t="s">
        <v>104</v>
      </c>
      <c r="C9" t="s">
        <v>362</v>
      </c>
      <c r="D9">
        <v>87146</v>
      </c>
      <c r="E9" s="1">
        <v>29.119524175493705</v>
      </c>
      <c r="F9" s="1">
        <v>46.010922511799997</v>
      </c>
      <c r="G9" s="1">
        <v>2.2353999999999998</v>
      </c>
      <c r="H9" s="1">
        <v>76.390192721899993</v>
      </c>
      <c r="I9" s="1">
        <f t="shared" si="0"/>
        <v>2992.7</v>
      </c>
    </row>
    <row r="10" spans="1:15" hidden="1" x14ac:dyDescent="0.55000000000000004">
      <c r="A10" t="s">
        <v>358</v>
      </c>
      <c r="B10" t="s">
        <v>106</v>
      </c>
      <c r="C10" t="s">
        <v>362</v>
      </c>
      <c r="D10">
        <v>113864</v>
      </c>
      <c r="E10" s="1">
        <v>12.800035972840504</v>
      </c>
      <c r="F10" s="1">
        <v>45.554109807899998</v>
      </c>
      <c r="G10" s="1">
        <v>2.7696999999999998</v>
      </c>
      <c r="H10" s="1">
        <v>81.8638095628</v>
      </c>
      <c r="I10" s="1">
        <f t="shared" si="0"/>
        <v>8895.6</v>
      </c>
    </row>
    <row r="11" spans="1:15" hidden="1" x14ac:dyDescent="0.55000000000000004">
      <c r="A11" t="s">
        <v>358</v>
      </c>
      <c r="B11" t="s">
        <v>108</v>
      </c>
      <c r="C11" t="s">
        <v>362</v>
      </c>
      <c r="D11">
        <v>98762</v>
      </c>
      <c r="E11" s="1">
        <v>8.3899960922235266</v>
      </c>
      <c r="F11" s="1">
        <v>43.297539525200001</v>
      </c>
      <c r="G11" s="1">
        <v>2.5634000000000001</v>
      </c>
      <c r="H11" s="1">
        <v>81.087913116699994</v>
      </c>
      <c r="I11" s="1">
        <f t="shared" si="0"/>
        <v>11771.399999999998</v>
      </c>
    </row>
    <row r="12" spans="1:15" hidden="1" x14ac:dyDescent="0.55000000000000004">
      <c r="A12" t="s">
        <v>358</v>
      </c>
      <c r="B12" t="s">
        <v>111</v>
      </c>
      <c r="C12" t="s">
        <v>362</v>
      </c>
      <c r="D12">
        <v>180152</v>
      </c>
      <c r="E12" s="1">
        <v>13.820000613704009</v>
      </c>
      <c r="F12" s="1">
        <v>42.423655726900002</v>
      </c>
      <c r="G12" s="1">
        <v>4.6151999999999997</v>
      </c>
      <c r="H12" s="1">
        <v>79.715593331199997</v>
      </c>
      <c r="I12" s="1">
        <f t="shared" si="0"/>
        <v>13035.600000000002</v>
      </c>
    </row>
    <row r="13" spans="1:15" hidden="1" x14ac:dyDescent="0.55000000000000004">
      <c r="A13" t="s">
        <v>358</v>
      </c>
      <c r="B13" t="s">
        <v>105</v>
      </c>
      <c r="C13" t="s">
        <v>362</v>
      </c>
      <c r="D13">
        <v>143446</v>
      </c>
      <c r="E13" s="1">
        <v>16.859933475158964</v>
      </c>
      <c r="F13" s="1">
        <v>43.5821361072</v>
      </c>
      <c r="G13" s="1">
        <v>3.5731000000000002</v>
      </c>
      <c r="H13" s="1">
        <v>79.924635552200002</v>
      </c>
      <c r="I13" s="1">
        <f t="shared" si="0"/>
        <v>8508.1</v>
      </c>
    </row>
    <row r="14" spans="1:15" hidden="1" x14ac:dyDescent="0.55000000000000004">
      <c r="A14" t="s">
        <v>358</v>
      </c>
      <c r="B14" t="s">
        <v>112</v>
      </c>
      <c r="C14" t="s">
        <v>362</v>
      </c>
      <c r="D14">
        <v>116522</v>
      </c>
      <c r="E14" s="1">
        <v>26.440208758792828</v>
      </c>
      <c r="F14" s="1">
        <v>43.462486166799998</v>
      </c>
      <c r="G14" s="1">
        <v>2.9824999999999999</v>
      </c>
      <c r="H14" s="1">
        <v>78.800555075099993</v>
      </c>
      <c r="I14" s="1">
        <f t="shared" si="0"/>
        <v>4407</v>
      </c>
    </row>
    <row r="15" spans="1:15" x14ac:dyDescent="0.55000000000000004">
      <c r="A15" t="s">
        <v>356</v>
      </c>
      <c r="B15" t="s">
        <v>55</v>
      </c>
      <c r="C15" t="s">
        <v>363</v>
      </c>
      <c r="D15">
        <v>44901</v>
      </c>
      <c r="E15" s="1">
        <v>125.63234471180752</v>
      </c>
      <c r="F15" s="1">
        <v>44.925322281600003</v>
      </c>
      <c r="G15" s="1">
        <v>0.89259999999999995</v>
      </c>
      <c r="H15" s="1">
        <v>59.883145643900001</v>
      </c>
      <c r="I15" s="1">
        <f t="shared" si="0"/>
        <v>357.39999999999992</v>
      </c>
    </row>
    <row r="16" spans="1:15" x14ac:dyDescent="0.55000000000000004">
      <c r="A16" t="s">
        <v>355</v>
      </c>
      <c r="B16" t="s">
        <v>30</v>
      </c>
      <c r="C16" t="s">
        <v>363</v>
      </c>
      <c r="D16">
        <v>49136</v>
      </c>
      <c r="E16" s="1">
        <v>79.162236184952476</v>
      </c>
      <c r="F16" s="1">
        <v>44.490099819999998</v>
      </c>
      <c r="G16" s="1">
        <v>1.1126</v>
      </c>
      <c r="H16" s="1">
        <v>64.880440392200001</v>
      </c>
      <c r="I16" s="1">
        <f t="shared" si="0"/>
        <v>620.69999999999993</v>
      </c>
    </row>
    <row r="17" spans="1:16" x14ac:dyDescent="0.55000000000000004">
      <c r="A17" t="s">
        <v>355</v>
      </c>
      <c r="B17" t="s">
        <v>15</v>
      </c>
      <c r="C17" t="s">
        <v>363</v>
      </c>
      <c r="D17">
        <v>226963</v>
      </c>
      <c r="E17" s="1">
        <v>283.70375000000001</v>
      </c>
      <c r="F17" s="1">
        <v>41.816665567000001</v>
      </c>
      <c r="G17" s="1">
        <v>4.5312000000000001</v>
      </c>
      <c r="H17" s="1">
        <v>76.063386155100005</v>
      </c>
      <c r="I17" s="1">
        <f t="shared" si="0"/>
        <v>800</v>
      </c>
    </row>
    <row r="18" spans="1:16" hidden="1" x14ac:dyDescent="0.55000000000000004">
      <c r="A18" t="s">
        <v>358</v>
      </c>
      <c r="B18" t="s">
        <v>163</v>
      </c>
      <c r="C18" t="s">
        <v>364</v>
      </c>
      <c r="D18">
        <v>11492</v>
      </c>
      <c r="E18" s="1">
        <v>55.894941634241249</v>
      </c>
      <c r="F18" s="1">
        <v>51.272410792000002</v>
      </c>
      <c r="G18" s="1">
        <v>0.2656</v>
      </c>
      <c r="H18" s="1">
        <v>59.477904794399997</v>
      </c>
      <c r="I18" s="1">
        <f t="shared" si="0"/>
        <v>205.6</v>
      </c>
      <c r="K18">
        <f>CORREL($D$2:$D$356,D2:D356)</f>
        <v>1</v>
      </c>
      <c r="L18">
        <f>CORREL($D$2:$D$356,E2:E356)</f>
        <v>-5.331827457726937E-2</v>
      </c>
      <c r="M18">
        <f>CORREL($D$2:$D$356,F2:F356)</f>
        <v>-0.44862474052480206</v>
      </c>
      <c r="N18">
        <f>CORREL($D$2:$D$356,G2:G356)</f>
        <v>0.99634212218302975</v>
      </c>
      <c r="O18">
        <f>CORREL($D$2:$D$356,H2:H356)</f>
        <v>0.51148310020366938</v>
      </c>
      <c r="P18">
        <f>CORREL($D$2:$D$356,I2:I356)</f>
        <v>0.63084700062247934</v>
      </c>
    </row>
    <row r="19" spans="1:16" x14ac:dyDescent="0.55000000000000004">
      <c r="A19" t="s">
        <v>355</v>
      </c>
      <c r="B19" t="s">
        <v>16</v>
      </c>
      <c r="C19" t="s">
        <v>363</v>
      </c>
      <c r="D19">
        <v>155689</v>
      </c>
      <c r="E19" s="1">
        <v>99.928754813863918</v>
      </c>
      <c r="F19" s="1">
        <v>44.7509981197</v>
      </c>
      <c r="G19" s="1">
        <v>3.8772000000000002</v>
      </c>
      <c r="H19" s="1">
        <v>65.802059070799999</v>
      </c>
      <c r="I19" s="1">
        <f t="shared" si="0"/>
        <v>1558.0000000000002</v>
      </c>
      <c r="L19">
        <f>CORREL($E$2:$E$356,E2:E356)</f>
        <v>0.99999999999999989</v>
      </c>
      <c r="M19">
        <f>CORREL($E$2:$E$356,F2:F356)</f>
        <v>0.278114114583353</v>
      </c>
      <c r="N19">
        <f>CORREL($E$2:$E$356,G2:G356)</f>
        <v>-7.038560374929323E-2</v>
      </c>
      <c r="O19">
        <f>CORREL($E$2:$E$356,H2:H356)</f>
        <v>-0.32058486078297094</v>
      </c>
      <c r="P19">
        <f>CORREL($E$2:$E$356,I2:I356)</f>
        <v>-0.35124513715556821</v>
      </c>
    </row>
    <row r="20" spans="1:16" x14ac:dyDescent="0.55000000000000004">
      <c r="A20" t="s">
        <v>358</v>
      </c>
      <c r="B20" t="s">
        <v>151</v>
      </c>
      <c r="C20" t="s">
        <v>363</v>
      </c>
      <c r="D20">
        <v>110970</v>
      </c>
      <c r="E20" s="1">
        <v>14.640034828955526</v>
      </c>
      <c r="F20" s="1">
        <v>44.6997745615</v>
      </c>
      <c r="G20" s="1">
        <v>2.8993000000000002</v>
      </c>
      <c r="H20" s="1">
        <v>74.962544411600007</v>
      </c>
      <c r="I20" s="1">
        <f t="shared" si="0"/>
        <v>7579.9000000000005</v>
      </c>
      <c r="M20">
        <f>CORREL($F$2:$F$356,F2:F356)</f>
        <v>1</v>
      </c>
      <c r="N20">
        <f>CORREL($F$2:$F$356,G2:G356)</f>
        <v>-0.45061974762341345</v>
      </c>
      <c r="O20">
        <f>CORREL($F$2:$F$356,H2:H356)</f>
        <v>-0.43411340965046374</v>
      </c>
      <c r="P20">
        <f>CORREL($F$2:$F$356,I2:I356)</f>
        <v>-0.51302897655399127</v>
      </c>
    </row>
    <row r="21" spans="1:16" x14ac:dyDescent="0.55000000000000004">
      <c r="A21" t="s">
        <v>357</v>
      </c>
      <c r="B21" t="s">
        <v>80</v>
      </c>
      <c r="C21" t="s">
        <v>363</v>
      </c>
      <c r="D21">
        <v>50906</v>
      </c>
      <c r="E21" s="1">
        <v>208.46027846027846</v>
      </c>
      <c r="F21" s="1">
        <v>46.466599350599999</v>
      </c>
      <c r="G21" s="1">
        <v>1.165</v>
      </c>
      <c r="H21" s="1">
        <v>59.568679230199997</v>
      </c>
      <c r="I21" s="1">
        <f t="shared" si="0"/>
        <v>244.2</v>
      </c>
      <c r="N21">
        <f>CORREL($G$2:$G$356,G2:G356)</f>
        <v>1</v>
      </c>
      <c r="O21">
        <f t="shared" ref="O21:P22" si="1">CORREL($G$2:$G$356,H2:H356)</f>
        <v>0.52413571095923839</v>
      </c>
      <c r="P21">
        <f t="shared" si="1"/>
        <v>0.61923389544107954</v>
      </c>
    </row>
    <row r="22" spans="1:16" hidden="1" x14ac:dyDescent="0.55000000000000004">
      <c r="A22" t="s">
        <v>357</v>
      </c>
      <c r="B22" t="s">
        <v>97</v>
      </c>
      <c r="C22" t="s">
        <v>364</v>
      </c>
      <c r="D22">
        <v>19347</v>
      </c>
      <c r="E22" s="1">
        <v>780.12096774193549</v>
      </c>
      <c r="F22" s="1">
        <v>53.026073460900001</v>
      </c>
      <c r="G22" s="1">
        <v>0.3982</v>
      </c>
      <c r="H22" s="1">
        <v>68.925421010400001</v>
      </c>
      <c r="I22" s="1">
        <f t="shared" si="0"/>
        <v>24.8</v>
      </c>
      <c r="O22">
        <f>CORREL($H$2:$H$356,H2:H356)</f>
        <v>1.0000000000000002</v>
      </c>
      <c r="P22">
        <f>CORREL($H$2:$H$356,I2:I356)</f>
        <v>0.68770733324488986</v>
      </c>
    </row>
    <row r="23" spans="1:16" hidden="1" x14ac:dyDescent="0.55000000000000004">
      <c r="A23" t="s">
        <v>355</v>
      </c>
      <c r="B23" t="s">
        <v>38</v>
      </c>
      <c r="C23" t="s">
        <v>364</v>
      </c>
      <c r="D23">
        <v>47535</v>
      </c>
      <c r="E23" s="1">
        <v>71.39531390808051</v>
      </c>
      <c r="F23" s="1">
        <v>45.611009951299998</v>
      </c>
      <c r="G23" s="1">
        <v>1.0853999999999999</v>
      </c>
      <c r="H23" s="1">
        <v>68.862088914599994</v>
      </c>
      <c r="I23" s="1">
        <f t="shared" si="0"/>
        <v>665.8</v>
      </c>
      <c r="P23">
        <f>CORREL($I$2:$I$356,I2:I356)</f>
        <v>1</v>
      </c>
    </row>
    <row r="24" spans="1:16" hidden="1" x14ac:dyDescent="0.55000000000000004">
      <c r="A24" t="s">
        <v>361</v>
      </c>
      <c r="B24" t="s">
        <v>353</v>
      </c>
      <c r="C24" t="s">
        <v>364</v>
      </c>
      <c r="D24">
        <v>40343</v>
      </c>
      <c r="E24" s="1">
        <v>34.279038151074857</v>
      </c>
      <c r="F24" s="1">
        <v>46.741697276799997</v>
      </c>
      <c r="G24" s="1">
        <v>0.96530000000000005</v>
      </c>
      <c r="H24" s="1">
        <v>59.353673223599998</v>
      </c>
      <c r="I24" s="1">
        <f t="shared" si="0"/>
        <v>1176.9000000000001</v>
      </c>
    </row>
    <row r="25" spans="1:16" x14ac:dyDescent="0.55000000000000004">
      <c r="A25" t="s">
        <v>359</v>
      </c>
      <c r="B25" t="s">
        <v>193</v>
      </c>
      <c r="C25" t="s">
        <v>363</v>
      </c>
      <c r="D25">
        <v>66586</v>
      </c>
      <c r="E25" s="1">
        <v>130.45846394984326</v>
      </c>
      <c r="F25" s="1">
        <v>47.768539004499999</v>
      </c>
      <c r="G25" s="1">
        <v>1.1642999999999999</v>
      </c>
      <c r="H25" s="1">
        <v>57.401670059899999</v>
      </c>
      <c r="I25" s="1">
        <f t="shared" si="0"/>
        <v>510.4</v>
      </c>
    </row>
    <row r="26" spans="1:16" x14ac:dyDescent="0.55000000000000004">
      <c r="A26" t="s">
        <v>361</v>
      </c>
      <c r="B26" t="s">
        <v>340</v>
      </c>
      <c r="C26" t="s">
        <v>363</v>
      </c>
      <c r="D26">
        <v>84460</v>
      </c>
      <c r="E26" s="1">
        <v>22.140085980916428</v>
      </c>
      <c r="F26" s="1">
        <v>44.914142615800003</v>
      </c>
      <c r="G26" s="1">
        <v>2.2014999999999998</v>
      </c>
      <c r="H26" s="1">
        <v>67.400055912799999</v>
      </c>
      <c r="I26" s="1">
        <f t="shared" si="0"/>
        <v>3814.8000000000006</v>
      </c>
    </row>
    <row r="27" spans="1:16" x14ac:dyDescent="0.55000000000000004">
      <c r="A27" t="s">
        <v>357</v>
      </c>
      <c r="B27" t="s">
        <v>79</v>
      </c>
      <c r="C27" t="s">
        <v>363</v>
      </c>
      <c r="D27">
        <v>58531</v>
      </c>
      <c r="E27" s="1">
        <v>276.35033050047213</v>
      </c>
      <c r="F27" s="1">
        <v>50.063365044500003</v>
      </c>
      <c r="G27" s="1">
        <v>1.4157999999999999</v>
      </c>
      <c r="H27" s="1">
        <v>60.307089186500001</v>
      </c>
      <c r="I27" s="1">
        <f t="shared" si="0"/>
        <v>211.8</v>
      </c>
    </row>
    <row r="28" spans="1:16" x14ac:dyDescent="0.55000000000000004">
      <c r="A28" t="s">
        <v>361</v>
      </c>
      <c r="B28" t="s">
        <v>336</v>
      </c>
      <c r="C28" t="s">
        <v>363</v>
      </c>
      <c r="D28">
        <v>101514</v>
      </c>
      <c r="E28" s="1">
        <v>55.560177330195401</v>
      </c>
      <c r="F28" s="1">
        <v>44.840609534800002</v>
      </c>
      <c r="G28" s="1">
        <v>2.4836999999999998</v>
      </c>
      <c r="H28" s="1">
        <v>70.525571321200005</v>
      </c>
      <c r="I28" s="1">
        <f t="shared" si="0"/>
        <v>1827.0999999999997</v>
      </c>
    </row>
    <row r="29" spans="1:16" x14ac:dyDescent="0.55000000000000004">
      <c r="A29" t="s">
        <v>357</v>
      </c>
      <c r="B29" t="s">
        <v>72</v>
      </c>
      <c r="C29" t="s">
        <v>363</v>
      </c>
      <c r="D29">
        <v>208814</v>
      </c>
      <c r="E29" s="1">
        <v>139.44173622704508</v>
      </c>
      <c r="F29" s="1">
        <v>44.526265601200002</v>
      </c>
      <c r="G29" s="1">
        <v>4.7838000000000003</v>
      </c>
      <c r="H29" s="1">
        <v>59.447671456199998</v>
      </c>
      <c r="I29" s="1">
        <f t="shared" si="0"/>
        <v>1497.5</v>
      </c>
    </row>
    <row r="30" spans="1:16" hidden="1" x14ac:dyDescent="0.55000000000000004">
      <c r="A30" t="s">
        <v>358</v>
      </c>
      <c r="B30" t="s">
        <v>153</v>
      </c>
      <c r="C30" t="s">
        <v>364</v>
      </c>
      <c r="D30">
        <v>44442</v>
      </c>
      <c r="E30" s="1">
        <v>14.789843256015175</v>
      </c>
      <c r="F30" s="1">
        <v>42.560637505899997</v>
      </c>
      <c r="G30" s="1">
        <v>1.1311</v>
      </c>
      <c r="H30" s="1">
        <v>71.003565970500006</v>
      </c>
      <c r="I30" s="1">
        <f t="shared" si="0"/>
        <v>3004.9</v>
      </c>
    </row>
    <row r="31" spans="1:16" hidden="1" x14ac:dyDescent="0.55000000000000004">
      <c r="A31" t="s">
        <v>359</v>
      </c>
      <c r="B31" t="s">
        <v>226</v>
      </c>
      <c r="C31" t="s">
        <v>364</v>
      </c>
      <c r="D31">
        <v>11767</v>
      </c>
      <c r="E31" s="1">
        <v>22.968963497950423</v>
      </c>
      <c r="F31" s="1">
        <v>48.740105540899997</v>
      </c>
      <c r="G31" s="1">
        <v>0.26019999999999999</v>
      </c>
      <c r="H31" s="1">
        <v>71.035979027300002</v>
      </c>
      <c r="I31" s="1">
        <f t="shared" si="0"/>
        <v>512.29999999999995</v>
      </c>
    </row>
    <row r="32" spans="1:16" x14ac:dyDescent="0.55000000000000004">
      <c r="A32" t="s">
        <v>360</v>
      </c>
      <c r="B32" t="s">
        <v>280</v>
      </c>
      <c r="C32" t="s">
        <v>363</v>
      </c>
      <c r="D32">
        <v>87636</v>
      </c>
      <c r="E32" s="1">
        <v>17.96998031496063</v>
      </c>
      <c r="F32" s="1">
        <v>43.0717080131</v>
      </c>
      <c r="G32" s="1">
        <v>2.2848000000000002</v>
      </c>
      <c r="H32" s="1">
        <v>79.1518307913</v>
      </c>
      <c r="I32" s="1">
        <f t="shared" si="0"/>
        <v>4876.8</v>
      </c>
    </row>
    <row r="33" spans="1:9" x14ac:dyDescent="0.55000000000000004">
      <c r="A33" t="s">
        <v>355</v>
      </c>
      <c r="B33" t="s">
        <v>24</v>
      </c>
      <c r="C33" t="s">
        <v>363</v>
      </c>
      <c r="D33">
        <v>42810</v>
      </c>
      <c r="E33" s="1">
        <v>205.81730769230771</v>
      </c>
      <c r="F33" s="1">
        <v>50.436196606199999</v>
      </c>
      <c r="G33" s="1">
        <v>0.75849999999999995</v>
      </c>
      <c r="H33" s="1">
        <v>58.217884130999998</v>
      </c>
      <c r="I33" s="1">
        <f t="shared" si="0"/>
        <v>207.99999999999997</v>
      </c>
    </row>
    <row r="34" spans="1:9" hidden="1" x14ac:dyDescent="0.55000000000000004">
      <c r="A34" t="s">
        <v>355</v>
      </c>
      <c r="B34" t="s">
        <v>32</v>
      </c>
      <c r="C34" t="s">
        <v>364</v>
      </c>
      <c r="D34">
        <v>32921</v>
      </c>
      <c r="E34" s="1">
        <v>121.56942392909896</v>
      </c>
      <c r="F34" s="1">
        <v>49.344979162199998</v>
      </c>
      <c r="G34" s="1">
        <v>0.67059999999999997</v>
      </c>
      <c r="H34" s="1">
        <v>60.6283750614</v>
      </c>
      <c r="I34" s="1">
        <f t="shared" si="0"/>
        <v>270.8</v>
      </c>
    </row>
    <row r="35" spans="1:9" x14ac:dyDescent="0.55000000000000004">
      <c r="A35" t="s">
        <v>359</v>
      </c>
      <c r="B35" t="s">
        <v>209</v>
      </c>
      <c r="C35" t="s">
        <v>363</v>
      </c>
      <c r="D35">
        <v>92670</v>
      </c>
      <c r="E35" s="1">
        <v>123.79107667646272</v>
      </c>
      <c r="F35" s="1">
        <v>43.548978531300001</v>
      </c>
      <c r="G35" s="1">
        <v>2.3416999999999999</v>
      </c>
      <c r="H35" s="1">
        <v>78.994266768000003</v>
      </c>
      <c r="I35" s="1">
        <f t="shared" si="0"/>
        <v>748.6</v>
      </c>
    </row>
    <row r="36" spans="1:9" x14ac:dyDescent="0.55000000000000004">
      <c r="A36" t="s">
        <v>356</v>
      </c>
      <c r="B36" t="s">
        <v>44</v>
      </c>
      <c r="C36" t="s">
        <v>363</v>
      </c>
      <c r="D36">
        <v>518594</v>
      </c>
      <c r="E36" s="1">
        <v>416.84269753235276</v>
      </c>
      <c r="F36" s="1">
        <v>44.510167645499997</v>
      </c>
      <c r="G36" s="1">
        <v>12.306800000000001</v>
      </c>
      <c r="H36" s="1">
        <v>70.642120517799995</v>
      </c>
      <c r="I36" s="1">
        <f t="shared" si="0"/>
        <v>1244.0999999999999</v>
      </c>
    </row>
    <row r="37" spans="1:9" x14ac:dyDescent="0.55000000000000004">
      <c r="A37" t="s">
        <v>358</v>
      </c>
      <c r="B37" t="s">
        <v>126</v>
      </c>
      <c r="C37" t="s">
        <v>363</v>
      </c>
      <c r="D37">
        <v>54874</v>
      </c>
      <c r="E37" s="1">
        <v>58.63859799102373</v>
      </c>
      <c r="F37" s="1">
        <v>47.291862025900002</v>
      </c>
      <c r="G37" s="1">
        <v>1.2225999999999999</v>
      </c>
      <c r="H37" s="1">
        <v>62.631971427499998</v>
      </c>
      <c r="I37" s="1">
        <f t="shared" si="0"/>
        <v>935.79999999999984</v>
      </c>
    </row>
    <row r="38" spans="1:9" x14ac:dyDescent="0.55000000000000004">
      <c r="A38" t="s">
        <v>360</v>
      </c>
      <c r="B38" t="s">
        <v>281</v>
      </c>
      <c r="C38" t="s">
        <v>363</v>
      </c>
      <c r="D38">
        <v>55833</v>
      </c>
      <c r="E38" s="1">
        <v>9.8999946805681152</v>
      </c>
      <c r="F38" s="1">
        <v>44.876111200899999</v>
      </c>
      <c r="G38" s="1">
        <v>1.4262999999999999</v>
      </c>
      <c r="H38" s="1">
        <v>68.150807899499995</v>
      </c>
      <c r="I38" s="1">
        <f t="shared" si="0"/>
        <v>5639.7</v>
      </c>
    </row>
    <row r="39" spans="1:9" x14ac:dyDescent="0.55000000000000004">
      <c r="A39" t="s">
        <v>359</v>
      </c>
      <c r="B39" t="s">
        <v>205</v>
      </c>
      <c r="C39" t="s">
        <v>363</v>
      </c>
      <c r="D39">
        <v>164024</v>
      </c>
      <c r="E39" s="1">
        <v>17.29991984137029</v>
      </c>
      <c r="F39" s="1">
        <v>40.542667191</v>
      </c>
      <c r="G39" s="1">
        <v>4.0373000000000001</v>
      </c>
      <c r="H39" s="1">
        <v>85.880883530899993</v>
      </c>
      <c r="I39" s="1">
        <f t="shared" si="0"/>
        <v>9481.2000000000007</v>
      </c>
    </row>
    <row r="40" spans="1:9" hidden="1" x14ac:dyDescent="0.55000000000000004">
      <c r="A40" t="s">
        <v>359</v>
      </c>
      <c r="B40" t="s">
        <v>219</v>
      </c>
      <c r="C40" t="s">
        <v>364</v>
      </c>
      <c r="D40">
        <v>21228</v>
      </c>
      <c r="E40" s="1">
        <v>32.50842266462481</v>
      </c>
      <c r="F40" s="1">
        <v>50.001913898200002</v>
      </c>
      <c r="G40" s="1">
        <v>0.54330000000000001</v>
      </c>
      <c r="H40" s="1">
        <v>77.349587101799997</v>
      </c>
      <c r="I40" s="1">
        <f t="shared" si="0"/>
        <v>653</v>
      </c>
    </row>
    <row r="41" spans="1:9" hidden="1" x14ac:dyDescent="0.55000000000000004">
      <c r="A41" t="s">
        <v>356</v>
      </c>
      <c r="B41" t="s">
        <v>59</v>
      </c>
      <c r="C41" t="s">
        <v>364</v>
      </c>
      <c r="D41">
        <v>23281</v>
      </c>
      <c r="E41" s="1">
        <v>89.404761904761912</v>
      </c>
      <c r="F41" s="1">
        <v>47.755880961599999</v>
      </c>
      <c r="G41" s="1">
        <v>0.45290000000000002</v>
      </c>
      <c r="H41" s="1">
        <v>53.529960166099997</v>
      </c>
      <c r="I41" s="1">
        <f t="shared" si="0"/>
        <v>260.39999999999998</v>
      </c>
    </row>
    <row r="42" spans="1:9" hidden="1" x14ac:dyDescent="0.55000000000000004">
      <c r="A42" t="s">
        <v>358</v>
      </c>
      <c r="B42" t="s">
        <v>156</v>
      </c>
      <c r="C42" t="s">
        <v>364</v>
      </c>
      <c r="D42">
        <v>11716</v>
      </c>
      <c r="E42" s="1">
        <v>40.386073767666318</v>
      </c>
      <c r="F42" s="1">
        <v>49.690211820999998</v>
      </c>
      <c r="G42" s="1">
        <v>0.28410000000000002</v>
      </c>
      <c r="H42" s="1">
        <v>66.994900650600002</v>
      </c>
      <c r="I42" s="1">
        <f t="shared" si="0"/>
        <v>290.10000000000002</v>
      </c>
    </row>
    <row r="43" spans="1:9" x14ac:dyDescent="0.55000000000000004">
      <c r="A43" t="s">
        <v>358</v>
      </c>
      <c r="B43" t="s">
        <v>131</v>
      </c>
      <c r="C43" t="s">
        <v>363</v>
      </c>
      <c r="D43">
        <v>337498</v>
      </c>
      <c r="E43" s="1">
        <v>60.239531646021483</v>
      </c>
      <c r="F43" s="1">
        <v>44.495950478099999</v>
      </c>
      <c r="G43" s="1">
        <v>8.4966000000000008</v>
      </c>
      <c r="H43" s="1">
        <v>75.969664878900005</v>
      </c>
      <c r="I43" s="1">
        <f t="shared" si="0"/>
        <v>5602.6</v>
      </c>
    </row>
    <row r="44" spans="1:9" hidden="1" x14ac:dyDescent="0.55000000000000004">
      <c r="A44" t="s">
        <v>356</v>
      </c>
      <c r="B44" t="s">
        <v>65</v>
      </c>
      <c r="C44" t="s">
        <v>364</v>
      </c>
      <c r="D44">
        <v>11495</v>
      </c>
      <c r="E44" s="1">
        <v>176.03369065849924</v>
      </c>
      <c r="F44" s="1">
        <v>50.991557876400002</v>
      </c>
      <c r="G44" s="1">
        <v>0.19339999999999999</v>
      </c>
      <c r="H44" s="1">
        <v>53.7748567577</v>
      </c>
      <c r="I44" s="1">
        <f t="shared" si="0"/>
        <v>65.3</v>
      </c>
    </row>
    <row r="45" spans="1:9" hidden="1" x14ac:dyDescent="0.55000000000000004">
      <c r="A45" t="s">
        <v>360</v>
      </c>
      <c r="B45" t="s">
        <v>287</v>
      </c>
      <c r="C45" t="s">
        <v>364</v>
      </c>
      <c r="D45">
        <v>5234</v>
      </c>
      <c r="E45" s="1">
        <v>225.60344827586209</v>
      </c>
      <c r="F45" s="1">
        <v>58.856460244600001</v>
      </c>
      <c r="G45" s="1">
        <v>0.1167</v>
      </c>
      <c r="H45" s="1">
        <v>72.505747126399996</v>
      </c>
      <c r="I45" s="1">
        <f t="shared" si="0"/>
        <v>23.2</v>
      </c>
    </row>
    <row r="46" spans="1:9" hidden="1" x14ac:dyDescent="0.55000000000000004">
      <c r="A46" t="s">
        <v>359</v>
      </c>
      <c r="B46" t="s">
        <v>225</v>
      </c>
      <c r="C46" t="s">
        <v>364</v>
      </c>
      <c r="D46">
        <v>23762</v>
      </c>
      <c r="E46" s="1">
        <v>67.010716300056401</v>
      </c>
      <c r="F46" s="1">
        <v>50.677364721799997</v>
      </c>
      <c r="G46" s="1">
        <v>0.46010000000000001</v>
      </c>
      <c r="H46" s="1">
        <v>60.949774913900001</v>
      </c>
      <c r="I46" s="1">
        <f t="shared" si="0"/>
        <v>354.6</v>
      </c>
    </row>
    <row r="47" spans="1:9" x14ac:dyDescent="0.55000000000000004">
      <c r="A47" t="s">
        <v>361</v>
      </c>
      <c r="B47" t="s">
        <v>325</v>
      </c>
      <c r="C47" t="s">
        <v>363</v>
      </c>
      <c r="D47">
        <v>406586</v>
      </c>
      <c r="E47" s="1">
        <v>100.82977879178652</v>
      </c>
      <c r="F47" s="1">
        <v>47.755986157999999</v>
      </c>
      <c r="G47" s="1">
        <v>10.384600000000001</v>
      </c>
      <c r="H47" s="1">
        <v>80.950662287499995</v>
      </c>
      <c r="I47" s="1">
        <f t="shared" si="0"/>
        <v>4032.4</v>
      </c>
    </row>
    <row r="48" spans="1:9" hidden="1" x14ac:dyDescent="0.55000000000000004">
      <c r="A48" t="s">
        <v>358</v>
      </c>
      <c r="B48" t="s">
        <v>164</v>
      </c>
      <c r="C48" t="s">
        <v>364</v>
      </c>
      <c r="D48">
        <v>8519</v>
      </c>
      <c r="E48" s="1">
        <v>49.356894553881808</v>
      </c>
      <c r="F48" s="1">
        <v>49.0310150376</v>
      </c>
      <c r="G48" s="1">
        <v>0.18709999999999999</v>
      </c>
      <c r="H48" s="1">
        <v>62.575604838700002</v>
      </c>
      <c r="I48" s="1">
        <f t="shared" si="0"/>
        <v>172.6</v>
      </c>
    </row>
    <row r="49" spans="1:9" hidden="1" x14ac:dyDescent="0.55000000000000004">
      <c r="A49" t="s">
        <v>361</v>
      </c>
      <c r="B49" t="s">
        <v>308</v>
      </c>
      <c r="C49" t="s">
        <v>362</v>
      </c>
      <c r="D49">
        <v>247144</v>
      </c>
      <c r="E49" s="1">
        <v>32.729969540458221</v>
      </c>
      <c r="F49" s="1">
        <v>47.226479846799997</v>
      </c>
      <c r="G49" s="1">
        <v>6.6414</v>
      </c>
      <c r="H49" s="1">
        <v>78.780534217400003</v>
      </c>
      <c r="I49" s="1">
        <f t="shared" si="0"/>
        <v>7550.9999999999991</v>
      </c>
    </row>
    <row r="50" spans="1:9" hidden="1" x14ac:dyDescent="0.55000000000000004">
      <c r="A50" t="s">
        <v>361</v>
      </c>
      <c r="B50" t="s">
        <v>303</v>
      </c>
      <c r="C50" t="s">
        <v>362</v>
      </c>
      <c r="D50">
        <v>166229</v>
      </c>
      <c r="E50" s="1">
        <v>19.0500693338223</v>
      </c>
      <c r="F50" s="1">
        <v>46.491909326399998</v>
      </c>
      <c r="G50" s="1">
        <v>4.4520999999999997</v>
      </c>
      <c r="H50" s="1">
        <v>78.933720863999994</v>
      </c>
      <c r="I50" s="1">
        <f t="shared" si="0"/>
        <v>8725.9</v>
      </c>
    </row>
    <row r="51" spans="1:9" hidden="1" x14ac:dyDescent="0.55000000000000004">
      <c r="A51" t="s">
        <v>361</v>
      </c>
      <c r="B51" t="s">
        <v>311</v>
      </c>
      <c r="C51" t="s">
        <v>362</v>
      </c>
      <c r="D51">
        <v>122171</v>
      </c>
      <c r="E51" s="1">
        <v>18.520017584549851</v>
      </c>
      <c r="F51" s="1">
        <v>47.228545373899998</v>
      </c>
      <c r="G51" s="1">
        <v>3.3854000000000002</v>
      </c>
      <c r="H51" s="1">
        <v>79.125826188399998</v>
      </c>
      <c r="I51" s="1">
        <f t="shared" si="0"/>
        <v>6596.7</v>
      </c>
    </row>
    <row r="52" spans="1:9" hidden="1" x14ac:dyDescent="0.55000000000000004">
      <c r="A52" t="s">
        <v>361</v>
      </c>
      <c r="B52" t="s">
        <v>304</v>
      </c>
      <c r="C52" t="s">
        <v>362</v>
      </c>
      <c r="D52">
        <v>202229</v>
      </c>
      <c r="E52" s="1">
        <v>30.960210658460785</v>
      </c>
      <c r="F52" s="1">
        <v>46.598362692199998</v>
      </c>
      <c r="G52" s="1">
        <v>5.4682000000000004</v>
      </c>
      <c r="H52" s="1">
        <v>79.680865954400005</v>
      </c>
      <c r="I52" s="1">
        <f t="shared" si="0"/>
        <v>6531.9</v>
      </c>
    </row>
    <row r="53" spans="1:9" hidden="1" x14ac:dyDescent="0.55000000000000004">
      <c r="A53" t="s">
        <v>361</v>
      </c>
      <c r="B53" t="s">
        <v>306</v>
      </c>
      <c r="C53" t="s">
        <v>362</v>
      </c>
      <c r="D53">
        <v>275283</v>
      </c>
      <c r="E53" s="1">
        <v>35.790082687607253</v>
      </c>
      <c r="F53" s="1">
        <v>44.843855323200003</v>
      </c>
      <c r="G53" s="1">
        <v>7.4359000000000002</v>
      </c>
      <c r="H53" s="1">
        <v>76.975906229700001</v>
      </c>
      <c r="I53" s="1">
        <f t="shared" si="0"/>
        <v>7691.6000000000013</v>
      </c>
    </row>
    <row r="54" spans="1:9" hidden="1" x14ac:dyDescent="0.55000000000000004">
      <c r="A54" t="s">
        <v>361</v>
      </c>
      <c r="B54" t="s">
        <v>307</v>
      </c>
      <c r="C54" t="s">
        <v>362</v>
      </c>
      <c r="D54">
        <v>215736</v>
      </c>
      <c r="E54" s="1">
        <v>19.900009224241305</v>
      </c>
      <c r="F54" s="1">
        <v>46.651981999999997</v>
      </c>
      <c r="G54" s="1">
        <v>5.9416000000000002</v>
      </c>
      <c r="H54" s="1">
        <v>80.584632516699997</v>
      </c>
      <c r="I54" s="1">
        <f t="shared" si="0"/>
        <v>10841</v>
      </c>
    </row>
    <row r="55" spans="1:9" hidden="1" x14ac:dyDescent="0.55000000000000004">
      <c r="A55" t="s">
        <v>361</v>
      </c>
      <c r="B55" t="s">
        <v>305</v>
      </c>
      <c r="C55" t="s">
        <v>362</v>
      </c>
      <c r="D55">
        <v>344172</v>
      </c>
      <c r="E55" s="1">
        <v>31.399976279320128</v>
      </c>
      <c r="F55" s="1">
        <v>42.732387813400003</v>
      </c>
      <c r="G55" s="1">
        <v>8.6182999999999996</v>
      </c>
      <c r="H55" s="1">
        <v>78.821143942899994</v>
      </c>
      <c r="I55" s="1">
        <f t="shared" si="0"/>
        <v>10960.9</v>
      </c>
    </row>
    <row r="56" spans="1:9" hidden="1" x14ac:dyDescent="0.55000000000000004">
      <c r="A56" t="s">
        <v>361</v>
      </c>
      <c r="B56" t="s">
        <v>298</v>
      </c>
      <c r="C56" t="s">
        <v>362</v>
      </c>
      <c r="D56">
        <v>238966</v>
      </c>
      <c r="E56" s="1">
        <v>23.730015292645625</v>
      </c>
      <c r="F56" s="1">
        <v>44.025382898899998</v>
      </c>
      <c r="G56" s="1">
        <v>5.6963999999999997</v>
      </c>
      <c r="H56" s="1">
        <v>79.218549982499994</v>
      </c>
      <c r="I56" s="1">
        <f t="shared" si="0"/>
        <v>10070.200000000001</v>
      </c>
    </row>
    <row r="57" spans="1:9" hidden="1" x14ac:dyDescent="0.55000000000000004">
      <c r="A57" t="s">
        <v>361</v>
      </c>
      <c r="B57" t="s">
        <v>310</v>
      </c>
      <c r="C57" t="s">
        <v>362</v>
      </c>
      <c r="D57">
        <v>124560</v>
      </c>
      <c r="E57" s="1">
        <v>17.170032393686679</v>
      </c>
      <c r="F57" s="1">
        <v>45.911199445800001</v>
      </c>
      <c r="G57" s="1">
        <v>3.2932999999999999</v>
      </c>
      <c r="H57" s="1">
        <v>77.127154432099999</v>
      </c>
      <c r="I57" s="1">
        <f t="shared" si="0"/>
        <v>7254.4999999999991</v>
      </c>
    </row>
    <row r="58" spans="1:9" hidden="1" x14ac:dyDescent="0.55000000000000004">
      <c r="A58" t="s">
        <v>361</v>
      </c>
      <c r="B58" t="s">
        <v>299</v>
      </c>
      <c r="C58" t="s">
        <v>362</v>
      </c>
      <c r="D58">
        <v>98532</v>
      </c>
      <c r="E58" s="1">
        <v>7.0300159105016453</v>
      </c>
      <c r="F58" s="1">
        <v>44.0391257088</v>
      </c>
      <c r="G58" s="1">
        <v>2.3054000000000001</v>
      </c>
      <c r="H58" s="1">
        <v>81.924562064400007</v>
      </c>
      <c r="I58" s="1">
        <f t="shared" si="0"/>
        <v>14015.899999999998</v>
      </c>
    </row>
    <row r="59" spans="1:9" hidden="1" x14ac:dyDescent="0.55000000000000004">
      <c r="A59" t="s">
        <v>361</v>
      </c>
      <c r="B59" t="s">
        <v>313</v>
      </c>
      <c r="C59" t="s">
        <v>362</v>
      </c>
      <c r="D59">
        <v>309692</v>
      </c>
      <c r="E59" s="1">
        <v>35.219888321524827</v>
      </c>
      <c r="F59" s="1">
        <v>43.085386344500002</v>
      </c>
      <c r="G59" s="1">
        <v>8.4298999999999999</v>
      </c>
      <c r="H59" s="1">
        <v>81.514585993500006</v>
      </c>
      <c r="I59" s="1">
        <f t="shared" si="0"/>
        <v>8793.1</v>
      </c>
    </row>
    <row r="60" spans="1:9" hidden="1" x14ac:dyDescent="0.55000000000000004">
      <c r="A60" t="s">
        <v>361</v>
      </c>
      <c r="B60" t="s">
        <v>312</v>
      </c>
      <c r="C60" t="s">
        <v>362</v>
      </c>
      <c r="D60">
        <v>154025</v>
      </c>
      <c r="E60" s="1">
        <v>23.580067360685856</v>
      </c>
      <c r="F60" s="1">
        <v>46.4168049779</v>
      </c>
      <c r="G60" s="1">
        <v>4.1886999999999999</v>
      </c>
      <c r="H60" s="1">
        <v>76.096281050200005</v>
      </c>
      <c r="I60" s="1">
        <f t="shared" si="0"/>
        <v>6531.9999999999991</v>
      </c>
    </row>
    <row r="61" spans="1:9" hidden="1" x14ac:dyDescent="0.55000000000000004">
      <c r="A61" t="s">
        <v>361</v>
      </c>
      <c r="B61" t="s">
        <v>300</v>
      </c>
      <c r="C61" t="s">
        <v>362</v>
      </c>
      <c r="D61">
        <v>148312</v>
      </c>
      <c r="E61" s="1">
        <v>21.200148660624947</v>
      </c>
      <c r="F61" s="1">
        <v>46.229361362699997</v>
      </c>
      <c r="G61" s="1">
        <v>3.3874</v>
      </c>
      <c r="H61" s="1">
        <v>84.675105787899994</v>
      </c>
      <c r="I61" s="1">
        <f t="shared" si="0"/>
        <v>6995.8</v>
      </c>
    </row>
    <row r="62" spans="1:9" hidden="1" x14ac:dyDescent="0.55000000000000004">
      <c r="A62" t="s">
        <v>361</v>
      </c>
      <c r="B62" t="s">
        <v>297</v>
      </c>
      <c r="C62" t="s">
        <v>362</v>
      </c>
      <c r="D62">
        <v>285356</v>
      </c>
      <c r="E62" s="1">
        <v>33.230002445471804</v>
      </c>
      <c r="F62" s="1">
        <v>43.407498834599998</v>
      </c>
      <c r="G62" s="1">
        <v>7.008</v>
      </c>
      <c r="H62" s="1">
        <v>74.609412594999995</v>
      </c>
      <c r="I62" s="1">
        <f t="shared" si="0"/>
        <v>8587.2999999999993</v>
      </c>
    </row>
    <row r="63" spans="1:9" hidden="1" x14ac:dyDescent="0.55000000000000004">
      <c r="A63" t="s">
        <v>361</v>
      </c>
      <c r="B63" t="s">
        <v>314</v>
      </c>
      <c r="C63" t="s">
        <v>362</v>
      </c>
      <c r="D63">
        <v>211751</v>
      </c>
      <c r="E63" s="1">
        <v>27.870041327752769</v>
      </c>
      <c r="F63" s="1">
        <v>40.675351271399997</v>
      </c>
      <c r="G63" s="1">
        <v>5.6524999999999999</v>
      </c>
      <c r="H63" s="1">
        <v>75.462432122500005</v>
      </c>
      <c r="I63" s="1">
        <f t="shared" si="0"/>
        <v>7597.8</v>
      </c>
    </row>
    <row r="64" spans="1:9" hidden="1" x14ac:dyDescent="0.55000000000000004">
      <c r="A64" t="s">
        <v>361</v>
      </c>
      <c r="B64" t="s">
        <v>301</v>
      </c>
      <c r="C64" t="s">
        <v>362</v>
      </c>
      <c r="D64">
        <v>194827</v>
      </c>
      <c r="E64" s="1">
        <v>12.650036035919046</v>
      </c>
      <c r="F64" s="1">
        <v>46.878339936499998</v>
      </c>
      <c r="G64" s="1">
        <v>4.7690999999999999</v>
      </c>
      <c r="H64" s="1">
        <v>81.258824122600004</v>
      </c>
      <c r="I64" s="1">
        <f t="shared" si="0"/>
        <v>15401.300000000001</v>
      </c>
    </row>
    <row r="65" spans="1:9" hidden="1" x14ac:dyDescent="0.55000000000000004">
      <c r="A65" t="s">
        <v>361</v>
      </c>
      <c r="B65" t="s">
        <v>302</v>
      </c>
      <c r="C65" t="s">
        <v>362</v>
      </c>
      <c r="D65">
        <v>205493</v>
      </c>
      <c r="E65" s="1">
        <v>21.930013660035858</v>
      </c>
      <c r="F65" s="1">
        <v>46.094577501000003</v>
      </c>
      <c r="G65" s="1">
        <v>5.2050000000000001</v>
      </c>
      <c r="H65" s="1">
        <v>79.975858997800003</v>
      </c>
      <c r="I65" s="1">
        <f t="shared" si="0"/>
        <v>9370.4</v>
      </c>
    </row>
    <row r="66" spans="1:9" hidden="1" x14ac:dyDescent="0.55000000000000004">
      <c r="A66" t="s">
        <v>361</v>
      </c>
      <c r="B66" t="s">
        <v>309</v>
      </c>
      <c r="C66" t="s">
        <v>362</v>
      </c>
      <c r="D66">
        <v>180366</v>
      </c>
      <c r="E66" s="1">
        <v>25.510013577732519</v>
      </c>
      <c r="F66" s="1">
        <v>44.2462260052</v>
      </c>
      <c r="G66" s="1">
        <v>4.8164999999999996</v>
      </c>
      <c r="H66" s="1">
        <v>77.042801556399994</v>
      </c>
      <c r="I66" s="1">
        <f t="shared" si="0"/>
        <v>7070.4</v>
      </c>
    </row>
    <row r="67" spans="1:9" x14ac:dyDescent="0.55000000000000004">
      <c r="A67" t="s">
        <v>358</v>
      </c>
      <c r="B67" t="s">
        <v>139</v>
      </c>
      <c r="C67" t="s">
        <v>363</v>
      </c>
      <c r="D67">
        <v>73936</v>
      </c>
      <c r="E67" s="1">
        <v>25.350065144346157</v>
      </c>
      <c r="F67" s="1">
        <v>46.633557101500003</v>
      </c>
      <c r="G67" s="1">
        <v>1.96</v>
      </c>
      <c r="H67" s="1">
        <v>75.215186888299996</v>
      </c>
      <c r="I67" s="1">
        <f t="shared" ref="I67:I130" si="2">D67/E67</f>
        <v>2916.6</v>
      </c>
    </row>
    <row r="68" spans="1:9" x14ac:dyDescent="0.55000000000000004">
      <c r="A68" t="s">
        <v>355</v>
      </c>
      <c r="B68" t="s">
        <v>7</v>
      </c>
      <c r="C68" t="s">
        <v>363</v>
      </c>
      <c r="D68">
        <v>43293</v>
      </c>
      <c r="E68" s="1">
        <v>80.876144218195407</v>
      </c>
      <c r="F68" s="1">
        <v>46.224634332299999</v>
      </c>
      <c r="G68" s="1">
        <v>0.82289999999999996</v>
      </c>
      <c r="H68" s="1">
        <v>56.298200514100003</v>
      </c>
      <c r="I68" s="1">
        <f t="shared" si="2"/>
        <v>535.29999999999995</v>
      </c>
    </row>
    <row r="69" spans="1:9" hidden="1" x14ac:dyDescent="0.55000000000000004">
      <c r="A69" t="s">
        <v>357</v>
      </c>
      <c r="B69" t="s">
        <v>85</v>
      </c>
      <c r="C69" t="s">
        <v>364</v>
      </c>
      <c r="D69">
        <v>7564</v>
      </c>
      <c r="E69" s="1">
        <v>188.15920398009948</v>
      </c>
      <c r="F69" s="1">
        <v>58.285931508700003</v>
      </c>
      <c r="G69" s="1">
        <v>0.17119999999999999</v>
      </c>
      <c r="H69" s="1">
        <v>48.619841486699997</v>
      </c>
      <c r="I69" s="1">
        <f t="shared" si="2"/>
        <v>40.200000000000003</v>
      </c>
    </row>
    <row r="70" spans="1:9" x14ac:dyDescent="0.55000000000000004">
      <c r="A70" t="s">
        <v>356</v>
      </c>
      <c r="B70" t="s">
        <v>57</v>
      </c>
      <c r="C70" t="s">
        <v>363</v>
      </c>
      <c r="D70">
        <v>59431</v>
      </c>
      <c r="E70" s="1">
        <v>74.587098393574294</v>
      </c>
      <c r="F70" s="1">
        <v>44.462207092299998</v>
      </c>
      <c r="G70" s="1">
        <v>1.2705</v>
      </c>
      <c r="H70" s="1">
        <v>65.6672624869</v>
      </c>
      <c r="I70" s="1">
        <f t="shared" si="2"/>
        <v>796.80000000000007</v>
      </c>
    </row>
    <row r="71" spans="1:9" x14ac:dyDescent="0.55000000000000004">
      <c r="A71" t="s">
        <v>358</v>
      </c>
      <c r="B71" t="s">
        <v>121</v>
      </c>
      <c r="C71" t="s">
        <v>363</v>
      </c>
      <c r="D71">
        <v>112229</v>
      </c>
      <c r="E71" s="1">
        <v>133.30443045492339</v>
      </c>
      <c r="F71" s="1">
        <v>46.736901237700003</v>
      </c>
      <c r="G71" s="1">
        <v>2.6432000000000002</v>
      </c>
      <c r="H71" s="1">
        <v>65.362506615100003</v>
      </c>
      <c r="I71" s="1">
        <f t="shared" si="2"/>
        <v>841.9</v>
      </c>
    </row>
    <row r="72" spans="1:9" hidden="1" x14ac:dyDescent="0.55000000000000004">
      <c r="A72" t="s">
        <v>355</v>
      </c>
      <c r="B72" t="s">
        <v>39</v>
      </c>
      <c r="C72" t="s">
        <v>364</v>
      </c>
      <c r="D72">
        <v>9168</v>
      </c>
      <c r="E72" s="1">
        <v>44.289855072463766</v>
      </c>
      <c r="F72" s="1">
        <v>51.841950261800001</v>
      </c>
      <c r="G72" s="1">
        <v>0.155</v>
      </c>
      <c r="H72" s="1">
        <v>57.494646680899997</v>
      </c>
      <c r="I72" s="1">
        <f t="shared" si="2"/>
        <v>207</v>
      </c>
    </row>
    <row r="73" spans="1:9" x14ac:dyDescent="0.55000000000000004">
      <c r="A73" t="s">
        <v>359</v>
      </c>
      <c r="B73" t="s">
        <v>200</v>
      </c>
      <c r="C73" t="s">
        <v>363</v>
      </c>
      <c r="D73">
        <v>131606</v>
      </c>
      <c r="E73" s="1">
        <v>43.149508196721314</v>
      </c>
      <c r="F73" s="1">
        <v>47.198983950699997</v>
      </c>
      <c r="G73" s="1">
        <v>3.5608</v>
      </c>
      <c r="H73" s="1">
        <v>80.278669022000003</v>
      </c>
      <c r="I73" s="1">
        <f t="shared" si="2"/>
        <v>3050</v>
      </c>
    </row>
    <row r="74" spans="1:9" x14ac:dyDescent="0.55000000000000004">
      <c r="A74" t="s">
        <v>361</v>
      </c>
      <c r="B74" t="s">
        <v>337</v>
      </c>
      <c r="C74" t="s">
        <v>363</v>
      </c>
      <c r="D74">
        <v>130190</v>
      </c>
      <c r="E74" s="1">
        <v>26.590008578080962</v>
      </c>
      <c r="F74" s="1">
        <v>44.375233234100001</v>
      </c>
      <c r="G74" s="1">
        <v>3.4571000000000001</v>
      </c>
      <c r="H74" s="1">
        <v>72.590553621200002</v>
      </c>
      <c r="I74" s="1">
        <f t="shared" si="2"/>
        <v>4896.2</v>
      </c>
    </row>
    <row r="75" spans="1:9" hidden="1" x14ac:dyDescent="0.55000000000000004">
      <c r="A75" t="s">
        <v>358</v>
      </c>
      <c r="B75" t="s">
        <v>165</v>
      </c>
      <c r="C75" t="s">
        <v>364</v>
      </c>
      <c r="D75">
        <v>10133</v>
      </c>
      <c r="E75" s="1">
        <v>63.729559748427675</v>
      </c>
      <c r="F75" s="1">
        <v>50.9482418017</v>
      </c>
      <c r="G75" s="1">
        <v>0.22009999999999999</v>
      </c>
      <c r="H75" s="1">
        <v>62.791190173700002</v>
      </c>
      <c r="I75" s="1">
        <f t="shared" si="2"/>
        <v>159</v>
      </c>
    </row>
    <row r="76" spans="1:9" hidden="1" x14ac:dyDescent="0.55000000000000004">
      <c r="A76" t="s">
        <v>361</v>
      </c>
      <c r="B76" t="s">
        <v>349</v>
      </c>
      <c r="C76" t="s">
        <v>364</v>
      </c>
      <c r="D76">
        <v>17013</v>
      </c>
      <c r="E76" s="1">
        <v>6.5500115500115506</v>
      </c>
      <c r="F76" s="1">
        <v>44.943665704700003</v>
      </c>
      <c r="G76" s="1">
        <v>0.40839999999999999</v>
      </c>
      <c r="H76" s="1">
        <v>66.9048514479</v>
      </c>
      <c r="I76" s="1">
        <f t="shared" si="2"/>
        <v>2597.3999999999996</v>
      </c>
    </row>
    <row r="77" spans="1:9" x14ac:dyDescent="0.55000000000000004">
      <c r="A77" t="s">
        <v>355</v>
      </c>
      <c r="B77" t="s">
        <v>12</v>
      </c>
      <c r="C77" t="s">
        <v>363</v>
      </c>
      <c r="D77">
        <v>76739</v>
      </c>
      <c r="E77" s="1">
        <v>240.41040100250629</v>
      </c>
      <c r="F77" s="1">
        <v>47.925539709500001</v>
      </c>
      <c r="G77" s="1">
        <v>1.6982999999999999</v>
      </c>
      <c r="H77" s="1">
        <v>66.671301059399994</v>
      </c>
      <c r="I77" s="1">
        <f t="shared" si="2"/>
        <v>319.2</v>
      </c>
    </row>
    <row r="78" spans="1:9" hidden="1" x14ac:dyDescent="0.55000000000000004">
      <c r="A78" t="s">
        <v>358</v>
      </c>
      <c r="B78" t="s">
        <v>157</v>
      </c>
      <c r="C78" t="s">
        <v>364</v>
      </c>
      <c r="D78">
        <v>18212</v>
      </c>
      <c r="E78" s="1">
        <v>29.680573663624507</v>
      </c>
      <c r="F78" s="1">
        <v>43.371848508200003</v>
      </c>
      <c r="G78" s="1">
        <v>0.42109999999999997</v>
      </c>
      <c r="H78" s="1">
        <v>63.527618154099997</v>
      </c>
      <c r="I78" s="1">
        <f t="shared" si="2"/>
        <v>613.60000000000014</v>
      </c>
    </row>
    <row r="79" spans="1:9" hidden="1" x14ac:dyDescent="0.55000000000000004">
      <c r="A79" t="s">
        <v>360</v>
      </c>
      <c r="B79" t="s">
        <v>256</v>
      </c>
      <c r="C79" t="s">
        <v>362</v>
      </c>
      <c r="D79">
        <v>442913</v>
      </c>
      <c r="E79" s="1">
        <v>34.79995914326571</v>
      </c>
      <c r="F79" s="1">
        <v>45.691337729200001</v>
      </c>
      <c r="G79" s="1">
        <v>10.9603</v>
      </c>
      <c r="H79" s="1">
        <v>78.920697218100003</v>
      </c>
      <c r="I79" s="1">
        <f t="shared" si="2"/>
        <v>12727.4</v>
      </c>
    </row>
    <row r="80" spans="1:9" x14ac:dyDescent="0.55000000000000004">
      <c r="A80" t="s">
        <v>359</v>
      </c>
      <c r="B80" t="s">
        <v>202</v>
      </c>
      <c r="C80" t="s">
        <v>363</v>
      </c>
      <c r="D80">
        <v>108917</v>
      </c>
      <c r="E80" s="1">
        <v>21.080165673143917</v>
      </c>
      <c r="F80" s="1">
        <v>46.0215782187</v>
      </c>
      <c r="G80" s="1">
        <v>2.8772000000000002</v>
      </c>
      <c r="H80" s="1">
        <v>77.515848692199995</v>
      </c>
      <c r="I80" s="1">
        <f t="shared" si="2"/>
        <v>5166.8</v>
      </c>
    </row>
    <row r="81" spans="1:9" x14ac:dyDescent="0.55000000000000004">
      <c r="A81" t="s">
        <v>361</v>
      </c>
      <c r="B81" t="s">
        <v>327</v>
      </c>
      <c r="C81" t="s">
        <v>363</v>
      </c>
      <c r="D81">
        <v>173019</v>
      </c>
      <c r="E81" s="1">
        <v>39.669609079445145</v>
      </c>
      <c r="F81" s="1">
        <v>48.761342970699999</v>
      </c>
      <c r="G81" s="1">
        <v>4.6646999999999998</v>
      </c>
      <c r="H81" s="1">
        <v>81.017775148599995</v>
      </c>
      <c r="I81" s="1">
        <f t="shared" si="2"/>
        <v>4361.5</v>
      </c>
    </row>
    <row r="82" spans="1:9" x14ac:dyDescent="0.55000000000000004">
      <c r="A82" t="s">
        <v>359</v>
      </c>
      <c r="B82" t="s">
        <v>201</v>
      </c>
      <c r="C82" t="s">
        <v>363</v>
      </c>
      <c r="D82">
        <v>33932</v>
      </c>
      <c r="E82" s="1">
        <v>191.1661971830986</v>
      </c>
      <c r="F82" s="1">
        <v>51.459028517299998</v>
      </c>
      <c r="G82" s="1">
        <v>0.7087</v>
      </c>
      <c r="H82" s="1">
        <v>75.888754534499995</v>
      </c>
      <c r="I82" s="1">
        <f t="shared" si="2"/>
        <v>177.5</v>
      </c>
    </row>
    <row r="83" spans="1:9" x14ac:dyDescent="0.55000000000000004">
      <c r="A83" t="s">
        <v>361</v>
      </c>
      <c r="B83" t="s">
        <v>330</v>
      </c>
      <c r="C83" t="s">
        <v>363</v>
      </c>
      <c r="D83">
        <v>239348</v>
      </c>
      <c r="E83" s="1">
        <v>35.700137223316027</v>
      </c>
      <c r="F83" s="1">
        <v>45.378299759400001</v>
      </c>
      <c r="G83" s="1">
        <v>6.4776999999999996</v>
      </c>
      <c r="H83" s="1">
        <v>75.625012235900002</v>
      </c>
      <c r="I83" s="1">
        <f t="shared" si="2"/>
        <v>6704.4000000000005</v>
      </c>
    </row>
    <row r="84" spans="1:9" hidden="1" x14ac:dyDescent="0.55000000000000004">
      <c r="A84" t="s">
        <v>361</v>
      </c>
      <c r="B84" t="s">
        <v>342</v>
      </c>
      <c r="C84" t="s">
        <v>364</v>
      </c>
      <c r="D84">
        <v>47936</v>
      </c>
      <c r="E84" s="1">
        <v>13.340012244670787</v>
      </c>
      <c r="F84" s="1">
        <v>45.081760020099999</v>
      </c>
      <c r="G84" s="1">
        <v>1.2117</v>
      </c>
      <c r="H84" s="1">
        <v>63.494062612500002</v>
      </c>
      <c r="I84" s="1">
        <f t="shared" si="2"/>
        <v>3593.3999999999996</v>
      </c>
    </row>
    <row r="85" spans="1:9" hidden="1" x14ac:dyDescent="0.55000000000000004">
      <c r="A85" t="s">
        <v>357</v>
      </c>
      <c r="B85" t="s">
        <v>87</v>
      </c>
      <c r="C85" t="s">
        <v>364</v>
      </c>
      <c r="D85">
        <v>13200</v>
      </c>
      <c r="E85" s="1">
        <v>58.614564831261106</v>
      </c>
      <c r="F85" s="1">
        <v>49.512225681499999</v>
      </c>
      <c r="G85" s="1">
        <v>0.28120000000000001</v>
      </c>
      <c r="H85" s="1">
        <v>50.536542923399999</v>
      </c>
      <c r="I85" s="1">
        <f t="shared" si="2"/>
        <v>225.2</v>
      </c>
    </row>
    <row r="86" spans="1:9" x14ac:dyDescent="0.55000000000000004">
      <c r="A86" t="s">
        <v>359</v>
      </c>
      <c r="B86" t="s">
        <v>185</v>
      </c>
      <c r="C86" t="s">
        <v>363</v>
      </c>
      <c r="D86">
        <v>47464</v>
      </c>
      <c r="E86" s="1">
        <v>110.15084706428405</v>
      </c>
      <c r="F86" s="1">
        <v>51.825494918799997</v>
      </c>
      <c r="G86" s="1">
        <v>1.105</v>
      </c>
      <c r="H86" s="1">
        <v>78.255819356000003</v>
      </c>
      <c r="I86" s="1">
        <f t="shared" si="2"/>
        <v>430.90000000000003</v>
      </c>
    </row>
    <row r="87" spans="1:9" x14ac:dyDescent="0.55000000000000004">
      <c r="A87" t="s">
        <v>357</v>
      </c>
      <c r="B87" t="s">
        <v>75</v>
      </c>
      <c r="C87" t="s">
        <v>363</v>
      </c>
      <c r="D87">
        <v>76667</v>
      </c>
      <c r="E87" s="1">
        <v>60.967793240556659</v>
      </c>
      <c r="F87" s="1">
        <v>46.668456941300001</v>
      </c>
      <c r="G87" s="1">
        <v>1.7835000000000001</v>
      </c>
      <c r="H87" s="1">
        <v>59.893093025900001</v>
      </c>
      <c r="I87" s="1">
        <f t="shared" si="2"/>
        <v>1257.5</v>
      </c>
    </row>
    <row r="88" spans="1:9" hidden="1" x14ac:dyDescent="0.55000000000000004">
      <c r="A88" t="s">
        <v>358</v>
      </c>
      <c r="B88" t="s">
        <v>172</v>
      </c>
      <c r="C88" t="s">
        <v>364</v>
      </c>
      <c r="D88">
        <v>34081</v>
      </c>
      <c r="E88" s="1">
        <v>64.255279034690801</v>
      </c>
      <c r="F88" s="1">
        <v>48.575643098599997</v>
      </c>
      <c r="G88" s="1">
        <v>0.78900000000000003</v>
      </c>
      <c r="H88" s="1">
        <v>62.076721229500002</v>
      </c>
      <c r="I88" s="1">
        <f t="shared" si="2"/>
        <v>530.4</v>
      </c>
    </row>
    <row r="89" spans="1:9" hidden="1" x14ac:dyDescent="0.55000000000000004">
      <c r="A89" t="s">
        <v>357</v>
      </c>
      <c r="B89" t="s">
        <v>82</v>
      </c>
      <c r="C89" t="s">
        <v>364</v>
      </c>
      <c r="D89">
        <v>21080</v>
      </c>
      <c r="E89" s="1">
        <v>20.46006017664758</v>
      </c>
      <c r="F89" s="1">
        <v>43.392187798800002</v>
      </c>
      <c r="G89" s="1">
        <v>0.48299999999999998</v>
      </c>
      <c r="H89" s="1">
        <v>69.312320916900006</v>
      </c>
      <c r="I89" s="1">
        <f t="shared" si="2"/>
        <v>1030.3</v>
      </c>
    </row>
    <row r="90" spans="1:9" hidden="1" x14ac:dyDescent="0.55000000000000004">
      <c r="A90" t="s">
        <v>358</v>
      </c>
      <c r="B90" t="s">
        <v>161</v>
      </c>
      <c r="C90" t="s">
        <v>364</v>
      </c>
      <c r="D90">
        <v>19631</v>
      </c>
      <c r="E90" s="1">
        <v>38.643700787401578</v>
      </c>
      <c r="F90" s="1">
        <v>48.690116783100002</v>
      </c>
      <c r="G90" s="1">
        <v>0.45350000000000001</v>
      </c>
      <c r="H90" s="1">
        <v>62.289696366400001</v>
      </c>
      <c r="I90" s="1">
        <f t="shared" si="2"/>
        <v>507.99999999999994</v>
      </c>
    </row>
    <row r="91" spans="1:9" x14ac:dyDescent="0.55000000000000004">
      <c r="A91" t="s">
        <v>358</v>
      </c>
      <c r="B91" t="s">
        <v>150</v>
      </c>
      <c r="C91" t="s">
        <v>363</v>
      </c>
      <c r="D91">
        <v>69738</v>
      </c>
      <c r="E91" s="1">
        <v>31.660235165932722</v>
      </c>
      <c r="F91" s="1">
        <v>42.740822889299999</v>
      </c>
      <c r="G91" s="1">
        <v>1.7296</v>
      </c>
      <c r="H91" s="1">
        <v>71.479665772499999</v>
      </c>
      <c r="I91" s="1">
        <f t="shared" si="2"/>
        <v>2202.6999999999998</v>
      </c>
    </row>
    <row r="92" spans="1:9" x14ac:dyDescent="0.55000000000000004">
      <c r="A92" t="s">
        <v>358</v>
      </c>
      <c r="B92" t="s">
        <v>140</v>
      </c>
      <c r="C92" t="s">
        <v>363</v>
      </c>
      <c r="D92">
        <v>152311</v>
      </c>
      <c r="E92" s="1">
        <v>82.410453414132661</v>
      </c>
      <c r="F92" s="1">
        <v>46.7939327586</v>
      </c>
      <c r="G92" s="1">
        <v>3.8935</v>
      </c>
      <c r="H92" s="1">
        <v>71.239076599000001</v>
      </c>
      <c r="I92" s="1">
        <f t="shared" si="2"/>
        <v>1848.2000000000003</v>
      </c>
    </row>
    <row r="93" spans="1:9" hidden="1" x14ac:dyDescent="0.55000000000000004">
      <c r="A93" t="s">
        <v>358</v>
      </c>
      <c r="B93" t="s">
        <v>173</v>
      </c>
      <c r="C93" t="s">
        <v>364</v>
      </c>
      <c r="D93">
        <v>33705</v>
      </c>
      <c r="E93" s="1">
        <v>15.949744463373085</v>
      </c>
      <c r="F93" s="1">
        <v>47.775262672300002</v>
      </c>
      <c r="G93" s="1">
        <v>0.83720000000000006</v>
      </c>
      <c r="H93" s="1">
        <v>73.748896584500002</v>
      </c>
      <c r="I93" s="1">
        <f t="shared" si="2"/>
        <v>2113.1999999999998</v>
      </c>
    </row>
    <row r="94" spans="1:9" x14ac:dyDescent="0.55000000000000004">
      <c r="A94" t="s">
        <v>355</v>
      </c>
      <c r="B94" t="s">
        <v>14</v>
      </c>
      <c r="C94" t="s">
        <v>363</v>
      </c>
      <c r="D94">
        <v>84317</v>
      </c>
      <c r="E94" s="1">
        <v>58.921733053808524</v>
      </c>
      <c r="F94" s="1">
        <v>45.536256707600003</v>
      </c>
      <c r="G94" s="1">
        <v>2.1736</v>
      </c>
      <c r="H94" s="1">
        <v>72.767356100699999</v>
      </c>
      <c r="I94" s="1">
        <f t="shared" si="2"/>
        <v>1431</v>
      </c>
    </row>
    <row r="95" spans="1:9" hidden="1" x14ac:dyDescent="0.55000000000000004">
      <c r="A95" t="s">
        <v>359</v>
      </c>
      <c r="B95" t="s">
        <v>234</v>
      </c>
      <c r="C95" t="s">
        <v>364</v>
      </c>
      <c r="D95">
        <v>8022</v>
      </c>
      <c r="E95" s="1">
        <v>45.194366197183101</v>
      </c>
      <c r="F95" s="1">
        <v>55.983412322299998</v>
      </c>
      <c r="G95" s="1">
        <v>0.17660000000000001</v>
      </c>
      <c r="H95" s="1">
        <v>68.393915957700003</v>
      </c>
      <c r="I95" s="1">
        <f t="shared" si="2"/>
        <v>177.5</v>
      </c>
    </row>
    <row r="96" spans="1:9" hidden="1" x14ac:dyDescent="0.55000000000000004">
      <c r="A96" t="s">
        <v>355</v>
      </c>
      <c r="B96" t="s">
        <v>42</v>
      </c>
      <c r="C96" t="s">
        <v>364</v>
      </c>
      <c r="D96">
        <v>24517</v>
      </c>
      <c r="E96" s="1">
        <v>46.592550361079432</v>
      </c>
      <c r="F96" s="1">
        <v>46.650874040200002</v>
      </c>
      <c r="G96" s="1">
        <v>0.4289</v>
      </c>
      <c r="H96" s="1">
        <v>54.313741255899998</v>
      </c>
      <c r="I96" s="1">
        <f t="shared" si="2"/>
        <v>526.20000000000005</v>
      </c>
    </row>
    <row r="97" spans="1:9" x14ac:dyDescent="0.55000000000000004">
      <c r="A97" t="s">
        <v>358</v>
      </c>
      <c r="B97" t="s">
        <v>125</v>
      </c>
      <c r="C97" t="s">
        <v>363</v>
      </c>
      <c r="D97">
        <v>152405</v>
      </c>
      <c r="E97" s="1">
        <v>48.990645793821727</v>
      </c>
      <c r="F97" s="1">
        <v>47.3323891553</v>
      </c>
      <c r="G97" s="1">
        <v>3.9935999999999998</v>
      </c>
      <c r="H97" s="1">
        <v>72.506163689399997</v>
      </c>
      <c r="I97" s="1">
        <f t="shared" si="2"/>
        <v>3110.8999999999996</v>
      </c>
    </row>
    <row r="98" spans="1:9" hidden="1" x14ac:dyDescent="0.55000000000000004">
      <c r="A98" t="s">
        <v>357</v>
      </c>
      <c r="B98" t="s">
        <v>98</v>
      </c>
      <c r="C98" t="s">
        <v>364</v>
      </c>
      <c r="D98">
        <v>36654</v>
      </c>
      <c r="E98" s="1">
        <v>25.77999718666479</v>
      </c>
      <c r="F98" s="1">
        <v>44.569535056600003</v>
      </c>
      <c r="G98" s="1">
        <v>0.89890000000000003</v>
      </c>
      <c r="H98" s="1">
        <v>64.165945478099999</v>
      </c>
      <c r="I98" s="1">
        <f t="shared" si="2"/>
        <v>1421.8</v>
      </c>
    </row>
    <row r="99" spans="1:9" x14ac:dyDescent="0.55000000000000004">
      <c r="A99" t="s">
        <v>357</v>
      </c>
      <c r="B99" t="s">
        <v>71</v>
      </c>
      <c r="C99" t="s">
        <v>363</v>
      </c>
      <c r="D99">
        <v>114714</v>
      </c>
      <c r="E99" s="1">
        <v>274.43540669856458</v>
      </c>
      <c r="F99" s="1">
        <v>50.023808691699998</v>
      </c>
      <c r="G99" s="1">
        <v>2.6762000000000001</v>
      </c>
      <c r="H99" s="1">
        <v>61.596245873100003</v>
      </c>
      <c r="I99" s="1">
        <f t="shared" si="2"/>
        <v>418</v>
      </c>
    </row>
    <row r="100" spans="1:9" hidden="1" x14ac:dyDescent="0.55000000000000004">
      <c r="A100" t="s">
        <v>359</v>
      </c>
      <c r="B100" t="s">
        <v>223</v>
      </c>
      <c r="C100" t="s">
        <v>364</v>
      </c>
      <c r="D100">
        <v>16510</v>
      </c>
      <c r="E100" s="1">
        <v>24.448393306678515</v>
      </c>
      <c r="F100" s="1">
        <v>51.945321992700002</v>
      </c>
      <c r="G100" s="1">
        <v>0.35470000000000002</v>
      </c>
      <c r="H100" s="1">
        <v>61.423711070400003</v>
      </c>
      <c r="I100" s="1">
        <f t="shared" si="2"/>
        <v>675.3</v>
      </c>
    </row>
    <row r="101" spans="1:9" x14ac:dyDescent="0.55000000000000004">
      <c r="A101" t="s">
        <v>358</v>
      </c>
      <c r="B101" t="s">
        <v>115</v>
      </c>
      <c r="C101" t="s">
        <v>363</v>
      </c>
      <c r="D101">
        <v>198742</v>
      </c>
      <c r="E101" s="1">
        <v>159.82468837957379</v>
      </c>
      <c r="F101" s="1">
        <v>46.508582435800001</v>
      </c>
      <c r="G101" s="1">
        <v>4.7652999999999999</v>
      </c>
      <c r="H101" s="1">
        <v>69.276714575400007</v>
      </c>
      <c r="I101" s="1">
        <f t="shared" si="2"/>
        <v>1243.5</v>
      </c>
    </row>
    <row r="102" spans="1:9" x14ac:dyDescent="0.55000000000000004">
      <c r="A102" t="s">
        <v>359</v>
      </c>
      <c r="B102" t="s">
        <v>203</v>
      </c>
      <c r="C102" t="s">
        <v>363</v>
      </c>
      <c r="D102">
        <v>86033</v>
      </c>
      <c r="E102" s="1">
        <v>318.75879955539091</v>
      </c>
      <c r="F102" s="1">
        <v>47.6851232713</v>
      </c>
      <c r="G102" s="1">
        <v>1.974</v>
      </c>
      <c r="H102" s="1">
        <v>66.734172332300005</v>
      </c>
      <c r="I102" s="1">
        <f t="shared" si="2"/>
        <v>269.89999999999998</v>
      </c>
    </row>
    <row r="103" spans="1:9" x14ac:dyDescent="0.55000000000000004">
      <c r="A103" t="s">
        <v>355</v>
      </c>
      <c r="B103" t="s">
        <v>5</v>
      </c>
      <c r="C103" t="s">
        <v>363</v>
      </c>
      <c r="D103">
        <v>51594</v>
      </c>
      <c r="E103" s="1">
        <v>65.758348202905935</v>
      </c>
      <c r="F103" s="1">
        <v>47.063236066999998</v>
      </c>
      <c r="G103" s="1">
        <v>1.0403</v>
      </c>
      <c r="H103" s="1">
        <v>55.035185634599998</v>
      </c>
      <c r="I103" s="1">
        <f t="shared" si="2"/>
        <v>784.6</v>
      </c>
    </row>
    <row r="104" spans="1:9" x14ac:dyDescent="0.55000000000000004">
      <c r="A104" t="s">
        <v>355</v>
      </c>
      <c r="B104" t="s">
        <v>3</v>
      </c>
      <c r="C104" t="s">
        <v>363</v>
      </c>
      <c r="D104">
        <v>140946</v>
      </c>
      <c r="E104" s="1">
        <v>123.58263919333626</v>
      </c>
      <c r="F104" s="1">
        <v>46.178277260100003</v>
      </c>
      <c r="G104" s="1">
        <v>3.0933999999999999</v>
      </c>
      <c r="H104" s="1">
        <v>57.723310245999997</v>
      </c>
      <c r="I104" s="1">
        <f t="shared" si="2"/>
        <v>1140.5</v>
      </c>
    </row>
    <row r="105" spans="1:9" x14ac:dyDescent="0.55000000000000004">
      <c r="A105" t="s">
        <v>358</v>
      </c>
      <c r="B105" t="s">
        <v>133</v>
      </c>
      <c r="C105" t="s">
        <v>363</v>
      </c>
      <c r="D105">
        <v>136150</v>
      </c>
      <c r="E105" s="1">
        <v>18.189955777632299</v>
      </c>
      <c r="F105" s="1">
        <v>40.712423429700003</v>
      </c>
      <c r="G105" s="1">
        <v>3.2305999999999999</v>
      </c>
      <c r="H105" s="1">
        <v>76.816931840500004</v>
      </c>
      <c r="I105" s="1">
        <f t="shared" si="2"/>
        <v>7484.9000000000005</v>
      </c>
    </row>
    <row r="106" spans="1:9" hidden="1" x14ac:dyDescent="0.55000000000000004">
      <c r="A106" t="s">
        <v>355</v>
      </c>
      <c r="B106" t="s">
        <v>41</v>
      </c>
      <c r="C106" t="s">
        <v>364</v>
      </c>
      <c r="D106">
        <v>8786</v>
      </c>
      <c r="E106" s="1">
        <v>23.108890057864283</v>
      </c>
      <c r="F106" s="1">
        <v>48.627009646300003</v>
      </c>
      <c r="G106" s="1">
        <v>0.16619999999999999</v>
      </c>
      <c r="H106" s="1">
        <v>54.4021616753</v>
      </c>
      <c r="I106" s="1">
        <f t="shared" si="2"/>
        <v>380.2</v>
      </c>
    </row>
    <row r="107" spans="1:9" hidden="1" x14ac:dyDescent="0.55000000000000004">
      <c r="A107" t="s">
        <v>359</v>
      </c>
      <c r="B107" t="s">
        <v>233</v>
      </c>
      <c r="C107" t="s">
        <v>364</v>
      </c>
      <c r="D107">
        <v>7315</v>
      </c>
      <c r="E107" s="1">
        <v>24.864038069340584</v>
      </c>
      <c r="F107" s="1">
        <v>57.352160831500001</v>
      </c>
      <c r="G107" s="1">
        <v>0.17380000000000001</v>
      </c>
      <c r="H107" s="1">
        <v>75.459909753600002</v>
      </c>
      <c r="I107" s="1">
        <f t="shared" si="2"/>
        <v>294.2</v>
      </c>
    </row>
    <row r="108" spans="1:9" hidden="1" x14ac:dyDescent="0.55000000000000004">
      <c r="A108" t="s">
        <v>360</v>
      </c>
      <c r="B108" t="s">
        <v>293</v>
      </c>
      <c r="C108" t="s">
        <v>364</v>
      </c>
      <c r="D108">
        <v>335</v>
      </c>
      <c r="E108" s="1">
        <v>20.552147239263803</v>
      </c>
      <c r="F108" s="1">
        <v>40.619402985100002</v>
      </c>
      <c r="G108" s="1">
        <v>7.1999999999999998E-3</v>
      </c>
      <c r="H108" s="1">
        <v>74.654377880200002</v>
      </c>
      <c r="I108" s="1">
        <f t="shared" si="2"/>
        <v>16.3</v>
      </c>
    </row>
    <row r="109" spans="1:9" x14ac:dyDescent="0.55000000000000004">
      <c r="A109" t="s">
        <v>361</v>
      </c>
      <c r="B109" t="s">
        <v>334</v>
      </c>
      <c r="C109" t="s">
        <v>363</v>
      </c>
      <c r="D109">
        <v>225714</v>
      </c>
      <c r="E109" s="1">
        <v>93.840269405063808</v>
      </c>
      <c r="F109" s="1">
        <v>44.1401750769</v>
      </c>
      <c r="G109" s="1">
        <v>5.4991000000000003</v>
      </c>
      <c r="H109" s="1">
        <v>71.335511335500001</v>
      </c>
      <c r="I109" s="1">
        <f t="shared" si="2"/>
        <v>2405.3000000000002</v>
      </c>
    </row>
    <row r="110" spans="1:9" x14ac:dyDescent="0.55000000000000004">
      <c r="A110" t="s">
        <v>358</v>
      </c>
      <c r="B110" t="s">
        <v>147</v>
      </c>
      <c r="C110" t="s">
        <v>363</v>
      </c>
      <c r="D110">
        <v>52524</v>
      </c>
      <c r="E110" s="1">
        <v>33.930232558139537</v>
      </c>
      <c r="F110" s="1">
        <v>48.522062889700003</v>
      </c>
      <c r="G110" s="1">
        <v>1.3431999999999999</v>
      </c>
      <c r="H110" s="1">
        <v>68.513662126699998</v>
      </c>
      <c r="I110" s="1">
        <f t="shared" si="2"/>
        <v>1548</v>
      </c>
    </row>
    <row r="111" spans="1:9" hidden="1" x14ac:dyDescent="0.55000000000000004">
      <c r="A111" t="s">
        <v>360</v>
      </c>
      <c r="B111" t="s">
        <v>257</v>
      </c>
      <c r="C111" t="s">
        <v>362</v>
      </c>
      <c r="D111">
        <v>681298</v>
      </c>
      <c r="E111" s="1">
        <v>49.899877685248256</v>
      </c>
      <c r="F111" s="1">
        <v>42.979875596500001</v>
      </c>
      <c r="G111" s="1">
        <v>16.5687</v>
      </c>
      <c r="H111" s="1">
        <v>79.534786690299995</v>
      </c>
      <c r="I111" s="1">
        <f t="shared" si="2"/>
        <v>13653.3</v>
      </c>
    </row>
    <row r="112" spans="1:9" hidden="1" x14ac:dyDescent="0.55000000000000004">
      <c r="A112" t="s">
        <v>360</v>
      </c>
      <c r="B112" t="s">
        <v>242</v>
      </c>
      <c r="C112" t="s">
        <v>362</v>
      </c>
      <c r="D112">
        <v>498109</v>
      </c>
      <c r="E112" s="1">
        <v>40.160040635002538</v>
      </c>
      <c r="F112" s="1">
        <v>44.037393015600003</v>
      </c>
      <c r="G112" s="1">
        <v>12.7073</v>
      </c>
      <c r="H112" s="1">
        <v>83.018184164900006</v>
      </c>
      <c r="I112" s="1">
        <f t="shared" si="2"/>
        <v>12403.1</v>
      </c>
    </row>
    <row r="113" spans="1:9" hidden="1" x14ac:dyDescent="0.55000000000000004">
      <c r="A113" t="s">
        <v>360</v>
      </c>
      <c r="B113" t="s">
        <v>237</v>
      </c>
      <c r="C113" t="s">
        <v>362</v>
      </c>
      <c r="D113">
        <v>243283</v>
      </c>
      <c r="E113" s="1">
        <v>20.370001339674456</v>
      </c>
      <c r="F113" s="1">
        <v>42.851488510499998</v>
      </c>
      <c r="G113" s="1">
        <v>5.6228999999999996</v>
      </c>
      <c r="H113" s="1">
        <v>88.649212838099999</v>
      </c>
      <c r="I113" s="1">
        <f t="shared" si="2"/>
        <v>11943.200000000003</v>
      </c>
    </row>
    <row r="114" spans="1:9" hidden="1" x14ac:dyDescent="0.55000000000000004">
      <c r="A114" t="s">
        <v>360</v>
      </c>
      <c r="B114" t="s">
        <v>252</v>
      </c>
      <c r="C114" t="s">
        <v>362</v>
      </c>
      <c r="D114">
        <v>212264</v>
      </c>
      <c r="E114" s="1">
        <v>10.16001263635537</v>
      </c>
      <c r="F114" s="1">
        <v>44.987773058800002</v>
      </c>
      <c r="G114" s="1">
        <v>4.8720999999999997</v>
      </c>
      <c r="H114" s="1">
        <v>80.195315833699993</v>
      </c>
      <c r="I114" s="1">
        <f t="shared" si="2"/>
        <v>20892.099999999999</v>
      </c>
    </row>
    <row r="115" spans="1:9" x14ac:dyDescent="0.55000000000000004">
      <c r="A115" t="s">
        <v>358</v>
      </c>
      <c r="B115" t="s">
        <v>117</v>
      </c>
      <c r="C115" t="s">
        <v>363</v>
      </c>
      <c r="D115">
        <v>82113</v>
      </c>
      <c r="E115" s="1">
        <v>67.488287992109804</v>
      </c>
      <c r="F115" s="1">
        <v>47.45280254</v>
      </c>
      <c r="G115" s="1">
        <v>1.9587000000000001</v>
      </c>
      <c r="H115" s="1">
        <v>65.294163203099998</v>
      </c>
      <c r="I115" s="1">
        <f t="shared" si="2"/>
        <v>1216.7</v>
      </c>
    </row>
    <row r="116" spans="1:9" x14ac:dyDescent="0.55000000000000004">
      <c r="A116" t="s">
        <v>355</v>
      </c>
      <c r="B116" t="s">
        <v>28</v>
      </c>
      <c r="C116" t="s">
        <v>363</v>
      </c>
      <c r="D116">
        <v>34909</v>
      </c>
      <c r="E116" s="1">
        <v>222.49203314212875</v>
      </c>
      <c r="F116" s="1">
        <v>50.258080229199997</v>
      </c>
      <c r="G116" s="1">
        <v>0.5252</v>
      </c>
      <c r="H116" s="1">
        <v>48.809274024300002</v>
      </c>
      <c r="I116" s="1">
        <f t="shared" si="2"/>
        <v>156.9</v>
      </c>
    </row>
    <row r="117" spans="1:9" x14ac:dyDescent="0.55000000000000004">
      <c r="A117" t="s">
        <v>359</v>
      </c>
      <c r="B117" t="s">
        <v>214</v>
      </c>
      <c r="C117" t="s">
        <v>363</v>
      </c>
      <c r="D117">
        <v>77499</v>
      </c>
      <c r="E117" s="1">
        <v>262.35274204468521</v>
      </c>
      <c r="F117" s="1">
        <v>50.775431899099999</v>
      </c>
      <c r="G117" s="1">
        <v>1.4673</v>
      </c>
      <c r="H117" s="1">
        <v>63.898651409899998</v>
      </c>
      <c r="I117" s="1">
        <f t="shared" si="2"/>
        <v>295.39999999999998</v>
      </c>
    </row>
    <row r="118" spans="1:9" hidden="1" x14ac:dyDescent="0.55000000000000004">
      <c r="A118" t="s">
        <v>356</v>
      </c>
      <c r="B118" t="s">
        <v>66</v>
      </c>
      <c r="C118" t="s">
        <v>364</v>
      </c>
      <c r="D118">
        <v>29639</v>
      </c>
      <c r="E118" s="1">
        <v>70.872788139646104</v>
      </c>
      <c r="F118" s="1">
        <v>44.803597073100001</v>
      </c>
      <c r="G118" s="1">
        <v>0.59119999999999995</v>
      </c>
      <c r="H118" s="1">
        <v>60.641891891900002</v>
      </c>
      <c r="I118" s="1">
        <f t="shared" si="2"/>
        <v>418.2</v>
      </c>
    </row>
    <row r="119" spans="1:9" x14ac:dyDescent="0.55000000000000004">
      <c r="A119" t="s">
        <v>357</v>
      </c>
      <c r="B119" t="s">
        <v>70</v>
      </c>
      <c r="C119" t="s">
        <v>363</v>
      </c>
      <c r="D119">
        <v>370884</v>
      </c>
      <c r="E119" s="1">
        <v>459.18534109198959</v>
      </c>
      <c r="F119" s="1">
        <v>46.055903389199997</v>
      </c>
      <c r="G119" s="1">
        <v>8.9504999999999999</v>
      </c>
      <c r="H119" s="1">
        <v>69.249097766600002</v>
      </c>
      <c r="I119" s="1">
        <f t="shared" si="2"/>
        <v>807.7</v>
      </c>
    </row>
    <row r="120" spans="1:9" hidden="1" x14ac:dyDescent="0.55000000000000004">
      <c r="A120" t="s">
        <v>357</v>
      </c>
      <c r="B120" t="s">
        <v>92</v>
      </c>
      <c r="C120" t="s">
        <v>364</v>
      </c>
      <c r="D120">
        <v>3674</v>
      </c>
      <c r="E120" s="1">
        <v>64.230769230769226</v>
      </c>
      <c r="F120" s="1">
        <v>50.7747073237</v>
      </c>
      <c r="G120" s="1">
        <v>6.5500000000000003E-2</v>
      </c>
      <c r="H120" s="1">
        <v>56.911841418900003</v>
      </c>
      <c r="I120" s="1">
        <f t="shared" si="2"/>
        <v>57.2</v>
      </c>
    </row>
    <row r="121" spans="1:9" x14ac:dyDescent="0.55000000000000004">
      <c r="A121" t="s">
        <v>355</v>
      </c>
      <c r="B121" t="s">
        <v>10</v>
      </c>
      <c r="C121" t="s">
        <v>363</v>
      </c>
      <c r="D121">
        <v>29638</v>
      </c>
      <c r="E121" s="1">
        <v>193.58589157413456</v>
      </c>
      <c r="F121" s="1">
        <v>49.1584310677</v>
      </c>
      <c r="G121" s="1">
        <v>0.73080000000000001</v>
      </c>
      <c r="H121" s="1">
        <v>56.842341667900001</v>
      </c>
      <c r="I121" s="1">
        <f t="shared" si="2"/>
        <v>153.1</v>
      </c>
    </row>
    <row r="122" spans="1:9" x14ac:dyDescent="0.55000000000000004">
      <c r="A122" t="s">
        <v>358</v>
      </c>
      <c r="B122" t="s">
        <v>127</v>
      </c>
      <c r="C122" t="s">
        <v>363</v>
      </c>
      <c r="D122">
        <v>118072</v>
      </c>
      <c r="E122" s="1">
        <v>67.438885081105781</v>
      </c>
      <c r="F122" s="1">
        <v>46.545737834199997</v>
      </c>
      <c r="G122" s="1">
        <v>3.04</v>
      </c>
      <c r="H122" s="1">
        <v>71.629461007499998</v>
      </c>
      <c r="I122" s="1">
        <f t="shared" si="2"/>
        <v>1750.8</v>
      </c>
    </row>
    <row r="123" spans="1:9" x14ac:dyDescent="0.55000000000000004">
      <c r="A123" t="s">
        <v>360</v>
      </c>
      <c r="B123" t="s">
        <v>271</v>
      </c>
      <c r="C123" t="s">
        <v>363</v>
      </c>
      <c r="D123">
        <v>122742</v>
      </c>
      <c r="E123" s="1">
        <v>11.459969189113487</v>
      </c>
      <c r="F123" s="1">
        <v>43.852315295499999</v>
      </c>
      <c r="G123" s="1">
        <v>3.0179999999999998</v>
      </c>
      <c r="H123" s="1">
        <v>83.358187900499999</v>
      </c>
      <c r="I123" s="1">
        <f t="shared" si="2"/>
        <v>10710.5</v>
      </c>
    </row>
    <row r="124" spans="1:9" x14ac:dyDescent="0.55000000000000004">
      <c r="A124" t="s">
        <v>360</v>
      </c>
      <c r="B124" t="s">
        <v>272</v>
      </c>
      <c r="C124" t="s">
        <v>363</v>
      </c>
      <c r="D124">
        <v>73655</v>
      </c>
      <c r="E124" s="1">
        <v>8.1500210237457686</v>
      </c>
      <c r="F124" s="1">
        <v>44.707723289599997</v>
      </c>
      <c r="G124" s="1">
        <v>1.8643000000000001</v>
      </c>
      <c r="H124" s="1">
        <v>83.074502978799998</v>
      </c>
      <c r="I124" s="1">
        <f t="shared" si="2"/>
        <v>9037.4</v>
      </c>
    </row>
    <row r="125" spans="1:9" x14ac:dyDescent="0.55000000000000004">
      <c r="A125" t="s">
        <v>360</v>
      </c>
      <c r="B125" t="s">
        <v>274</v>
      </c>
      <c r="C125" t="s">
        <v>363</v>
      </c>
      <c r="D125">
        <v>80249</v>
      </c>
      <c r="E125" s="1">
        <v>6.3900147310586464</v>
      </c>
      <c r="F125" s="1">
        <v>45.221990120500003</v>
      </c>
      <c r="G125" s="1">
        <v>1.9827999999999999</v>
      </c>
      <c r="H125" s="1">
        <v>83.578698654999997</v>
      </c>
      <c r="I125" s="1">
        <f t="shared" si="2"/>
        <v>12558.499999999998</v>
      </c>
    </row>
    <row r="126" spans="1:9" x14ac:dyDescent="0.55000000000000004">
      <c r="A126" t="s">
        <v>359</v>
      </c>
      <c r="B126" t="s">
        <v>191</v>
      </c>
      <c r="C126" t="s">
        <v>363</v>
      </c>
      <c r="D126">
        <v>172739</v>
      </c>
      <c r="E126" s="1">
        <v>103.6910979050363</v>
      </c>
      <c r="F126" s="1">
        <v>47.526662333200001</v>
      </c>
      <c r="G126" s="1">
        <v>4.6970999999999998</v>
      </c>
      <c r="H126" s="1">
        <v>78.284933195700006</v>
      </c>
      <c r="I126" s="1">
        <f t="shared" si="2"/>
        <v>1665.9000000000003</v>
      </c>
    </row>
    <row r="127" spans="1:9" x14ac:dyDescent="0.55000000000000004">
      <c r="A127" t="s">
        <v>356</v>
      </c>
      <c r="B127" t="s">
        <v>47</v>
      </c>
      <c r="C127" t="s">
        <v>363</v>
      </c>
      <c r="D127">
        <v>118919</v>
      </c>
      <c r="E127" s="1">
        <v>356.04491017964074</v>
      </c>
      <c r="F127" s="1">
        <v>47.629476025000002</v>
      </c>
      <c r="G127" s="1">
        <v>2.7046999999999999</v>
      </c>
      <c r="H127" s="1">
        <v>60.908836297400001</v>
      </c>
      <c r="I127" s="1">
        <f t="shared" si="2"/>
        <v>334</v>
      </c>
    </row>
    <row r="128" spans="1:9" x14ac:dyDescent="0.55000000000000004">
      <c r="A128" t="s">
        <v>361</v>
      </c>
      <c r="B128" t="s">
        <v>338</v>
      </c>
      <c r="C128" t="s">
        <v>363</v>
      </c>
      <c r="D128">
        <v>128737</v>
      </c>
      <c r="E128" s="1">
        <v>17.569979937492324</v>
      </c>
      <c r="F128" s="1">
        <v>45.073632340499998</v>
      </c>
      <c r="G128" s="1">
        <v>3.3580000000000001</v>
      </c>
      <c r="H128" s="1">
        <v>74.726808573200003</v>
      </c>
      <c r="I128" s="1">
        <f t="shared" si="2"/>
        <v>7327.0999999999995</v>
      </c>
    </row>
    <row r="129" spans="1:9" x14ac:dyDescent="0.55000000000000004">
      <c r="A129" t="s">
        <v>358</v>
      </c>
      <c r="B129" t="s">
        <v>146</v>
      </c>
      <c r="C129" t="s">
        <v>363</v>
      </c>
      <c r="D129">
        <v>101679</v>
      </c>
      <c r="E129" s="1">
        <v>41.019444892690011</v>
      </c>
      <c r="F129" s="1">
        <v>45.4691614726</v>
      </c>
      <c r="G129" s="1">
        <v>2.5228999999999999</v>
      </c>
      <c r="H129" s="1">
        <v>70.083184115700007</v>
      </c>
      <c r="I129" s="1">
        <f t="shared" si="2"/>
        <v>2478.8000000000002</v>
      </c>
    </row>
    <row r="130" spans="1:9" x14ac:dyDescent="0.55000000000000004">
      <c r="A130" t="s">
        <v>355</v>
      </c>
      <c r="B130" t="s">
        <v>23</v>
      </c>
      <c r="C130" t="s">
        <v>363</v>
      </c>
      <c r="D130">
        <v>54087</v>
      </c>
      <c r="E130" s="1">
        <v>123.03685168334849</v>
      </c>
      <c r="F130" s="1">
        <v>46.878236991500003</v>
      </c>
      <c r="G130" s="1">
        <v>0.8881</v>
      </c>
      <c r="H130" s="1">
        <v>50.3658274155</v>
      </c>
      <c r="I130" s="1">
        <f t="shared" si="2"/>
        <v>439.6</v>
      </c>
    </row>
    <row r="131" spans="1:9" x14ac:dyDescent="0.55000000000000004">
      <c r="A131" t="s">
        <v>355</v>
      </c>
      <c r="B131" t="s">
        <v>26</v>
      </c>
      <c r="C131" t="s">
        <v>363</v>
      </c>
      <c r="D131">
        <v>42632</v>
      </c>
      <c r="E131" s="1">
        <v>180.03378378378375</v>
      </c>
      <c r="F131" s="1">
        <v>49.181732801099997</v>
      </c>
      <c r="G131" s="1">
        <v>0.71450000000000002</v>
      </c>
      <c r="H131" s="1">
        <v>55.941358024700001</v>
      </c>
      <c r="I131" s="1">
        <f t="shared" ref="I131:I194" si="3">D131/E131</f>
        <v>236.80000000000004</v>
      </c>
    </row>
    <row r="132" spans="1:9" x14ac:dyDescent="0.55000000000000004">
      <c r="A132" t="s">
        <v>361</v>
      </c>
      <c r="B132" t="s">
        <v>332</v>
      </c>
      <c r="C132" t="s">
        <v>363</v>
      </c>
      <c r="D132">
        <v>45289</v>
      </c>
      <c r="E132" s="1">
        <v>32.049394947279033</v>
      </c>
      <c r="F132" s="1">
        <v>51.596648772800002</v>
      </c>
      <c r="G132" s="1">
        <v>1.08</v>
      </c>
      <c r="H132" s="1">
        <v>71.922946614400004</v>
      </c>
      <c r="I132" s="1">
        <f t="shared" si="3"/>
        <v>1413.1</v>
      </c>
    </row>
    <row r="133" spans="1:9" x14ac:dyDescent="0.55000000000000004">
      <c r="A133" t="s">
        <v>358</v>
      </c>
      <c r="B133" t="s">
        <v>144</v>
      </c>
      <c r="C133" t="s">
        <v>363</v>
      </c>
      <c r="D133">
        <v>136521</v>
      </c>
      <c r="E133" s="1">
        <v>30.129769813069672</v>
      </c>
      <c r="F133" s="1">
        <v>45.198250525900001</v>
      </c>
      <c r="G133" s="1">
        <v>3.5179999999999998</v>
      </c>
      <c r="H133" s="1">
        <v>71.1402818169</v>
      </c>
      <c r="I133" s="1">
        <f t="shared" si="3"/>
        <v>4531.1000000000004</v>
      </c>
    </row>
    <row r="134" spans="1:9" x14ac:dyDescent="0.55000000000000004">
      <c r="A134" t="s">
        <v>360</v>
      </c>
      <c r="B134" t="s">
        <v>261</v>
      </c>
      <c r="C134" t="s">
        <v>363</v>
      </c>
      <c r="D134">
        <v>186936</v>
      </c>
      <c r="E134" s="1">
        <v>16.419932014018812</v>
      </c>
      <c r="F134" s="1">
        <v>43.795459362499997</v>
      </c>
      <c r="G134" s="1">
        <v>4.4958999999999998</v>
      </c>
      <c r="H134" s="1">
        <v>83.929870807399993</v>
      </c>
      <c r="I134" s="1">
        <f t="shared" si="3"/>
        <v>11384.700000000003</v>
      </c>
    </row>
    <row r="135" spans="1:9" hidden="1" x14ac:dyDescent="0.55000000000000004">
      <c r="A135" t="s">
        <v>360</v>
      </c>
      <c r="B135" t="s">
        <v>292</v>
      </c>
      <c r="C135" t="s">
        <v>364</v>
      </c>
      <c r="D135">
        <v>2482</v>
      </c>
      <c r="E135" s="1">
        <v>55.278396436525611</v>
      </c>
      <c r="F135" s="1">
        <v>54.063255439199999</v>
      </c>
      <c r="G135" s="1">
        <v>5.8799999999999998E-2</v>
      </c>
      <c r="H135" s="1">
        <v>72.636103151900002</v>
      </c>
      <c r="I135" s="1">
        <f t="shared" si="3"/>
        <v>44.9</v>
      </c>
    </row>
    <row r="136" spans="1:9" hidden="1" x14ac:dyDescent="0.55000000000000004">
      <c r="A136" t="s">
        <v>358</v>
      </c>
      <c r="B136" t="s">
        <v>154</v>
      </c>
      <c r="C136" t="s">
        <v>364</v>
      </c>
      <c r="D136">
        <v>38456</v>
      </c>
      <c r="E136" s="1">
        <v>15.330277058002791</v>
      </c>
      <c r="F136" s="1">
        <v>46.570595281499997</v>
      </c>
      <c r="G136" s="1">
        <v>0.98319999999999996</v>
      </c>
      <c r="H136" s="1">
        <v>70.358727810700003</v>
      </c>
      <c r="I136" s="1">
        <f t="shared" si="3"/>
        <v>2508.5</v>
      </c>
    </row>
    <row r="137" spans="1:9" x14ac:dyDescent="0.55000000000000004">
      <c r="A137" t="s">
        <v>359</v>
      </c>
      <c r="B137" t="s">
        <v>215</v>
      </c>
      <c r="C137" t="s">
        <v>363</v>
      </c>
      <c r="D137">
        <v>52222</v>
      </c>
      <c r="E137" s="1">
        <v>146.77346824058458</v>
      </c>
      <c r="F137" s="1">
        <v>49.781104311</v>
      </c>
      <c r="G137" s="1">
        <v>1.1418999999999999</v>
      </c>
      <c r="H137" s="1">
        <v>62.285645760900003</v>
      </c>
      <c r="I137" s="1">
        <f t="shared" si="3"/>
        <v>355.80000000000007</v>
      </c>
    </row>
    <row r="138" spans="1:9" hidden="1" x14ac:dyDescent="0.55000000000000004">
      <c r="A138" t="s">
        <v>361</v>
      </c>
      <c r="B138" t="s">
        <v>348</v>
      </c>
      <c r="C138" t="s">
        <v>364</v>
      </c>
      <c r="D138">
        <v>10724</v>
      </c>
      <c r="E138" s="1">
        <v>224.82180293501045</v>
      </c>
      <c r="F138" s="1">
        <v>51.475382320000001</v>
      </c>
      <c r="G138" s="1">
        <v>0.2339</v>
      </c>
      <c r="H138" s="1">
        <v>63.736689254600002</v>
      </c>
      <c r="I138" s="1">
        <f t="shared" si="3"/>
        <v>47.7</v>
      </c>
    </row>
    <row r="139" spans="1:9" x14ac:dyDescent="0.55000000000000004">
      <c r="A139" t="s">
        <v>359</v>
      </c>
      <c r="B139" t="s">
        <v>206</v>
      </c>
      <c r="C139" t="s">
        <v>363</v>
      </c>
      <c r="D139">
        <v>89245</v>
      </c>
      <c r="E139" s="1">
        <v>34.520171740223567</v>
      </c>
      <c r="F139" s="1">
        <v>46.250902649300002</v>
      </c>
      <c r="G139" s="1">
        <v>2.4291999999999998</v>
      </c>
      <c r="H139" s="1">
        <v>78.2770350447</v>
      </c>
      <c r="I139" s="1">
        <f t="shared" si="3"/>
        <v>2585.3000000000002</v>
      </c>
    </row>
    <row r="140" spans="1:9" hidden="1" x14ac:dyDescent="0.55000000000000004">
      <c r="A140" t="s">
        <v>356</v>
      </c>
      <c r="B140" t="s">
        <v>61</v>
      </c>
      <c r="C140" t="s">
        <v>364</v>
      </c>
      <c r="D140">
        <v>11720</v>
      </c>
      <c r="E140" s="1">
        <v>64.254385964912274</v>
      </c>
      <c r="F140" s="1">
        <v>47.140133378900003</v>
      </c>
      <c r="G140" s="1">
        <v>0.2336</v>
      </c>
      <c r="H140" s="1">
        <v>52.087733550000003</v>
      </c>
      <c r="I140" s="1">
        <f t="shared" si="3"/>
        <v>182.4</v>
      </c>
    </row>
    <row r="141" spans="1:9" x14ac:dyDescent="0.55000000000000004">
      <c r="A141" t="s">
        <v>359</v>
      </c>
      <c r="B141" t="s">
        <v>197</v>
      </c>
      <c r="C141" t="s">
        <v>363</v>
      </c>
      <c r="D141">
        <v>274656</v>
      </c>
      <c r="E141" s="1">
        <v>368.17158176943701</v>
      </c>
      <c r="F141" s="1">
        <v>46.281933889199998</v>
      </c>
      <c r="G141" s="1">
        <v>6.6332000000000004</v>
      </c>
      <c r="H141" s="1">
        <v>67.831676292699996</v>
      </c>
      <c r="I141" s="1">
        <f t="shared" si="3"/>
        <v>746</v>
      </c>
    </row>
    <row r="142" spans="1:9" x14ac:dyDescent="0.55000000000000004">
      <c r="A142" t="s">
        <v>359</v>
      </c>
      <c r="B142" t="s">
        <v>183</v>
      </c>
      <c r="C142" t="s">
        <v>363</v>
      </c>
      <c r="D142">
        <v>481732</v>
      </c>
      <c r="E142" s="1">
        <v>57.450269522492007</v>
      </c>
      <c r="F142" s="1">
        <v>45.418902196300003</v>
      </c>
      <c r="G142" s="1">
        <v>11.4458</v>
      </c>
      <c r="H142" s="1">
        <v>81.454380721199996</v>
      </c>
      <c r="I142" s="1">
        <f t="shared" si="3"/>
        <v>8385.2000000000007</v>
      </c>
    </row>
    <row r="143" spans="1:9" x14ac:dyDescent="0.55000000000000004">
      <c r="A143" t="s">
        <v>358</v>
      </c>
      <c r="B143" t="s">
        <v>136</v>
      </c>
      <c r="C143" t="s">
        <v>363</v>
      </c>
      <c r="D143">
        <v>72676</v>
      </c>
      <c r="E143" s="1">
        <v>9.0499968868688114</v>
      </c>
      <c r="F143" s="1">
        <v>44.507406381899997</v>
      </c>
      <c r="G143" s="1">
        <v>1.9124000000000001</v>
      </c>
      <c r="H143" s="1">
        <v>77.105162279599995</v>
      </c>
      <c r="I143" s="1">
        <f t="shared" si="3"/>
        <v>8030.5000000000009</v>
      </c>
    </row>
    <row r="144" spans="1:9" x14ac:dyDescent="0.55000000000000004">
      <c r="A144" t="s">
        <v>356</v>
      </c>
      <c r="B144" t="s">
        <v>48</v>
      </c>
      <c r="C144" t="s">
        <v>363</v>
      </c>
      <c r="D144">
        <v>98374</v>
      </c>
      <c r="E144" s="1">
        <v>490.64339152119697</v>
      </c>
      <c r="F144" s="1">
        <v>47.131484520699999</v>
      </c>
      <c r="G144" s="1">
        <v>2.0558999999999998</v>
      </c>
      <c r="H144" s="1">
        <v>57.590873778499997</v>
      </c>
      <c r="I144" s="1">
        <f t="shared" si="3"/>
        <v>200.5</v>
      </c>
    </row>
    <row r="145" spans="1:9" x14ac:dyDescent="0.55000000000000004">
      <c r="A145" t="s">
        <v>355</v>
      </c>
      <c r="B145" t="s">
        <v>17</v>
      </c>
      <c r="C145" t="s">
        <v>363</v>
      </c>
      <c r="D145">
        <v>67879</v>
      </c>
      <c r="E145" s="1">
        <v>106.02780381130896</v>
      </c>
      <c r="F145" s="1">
        <v>46.498546942600001</v>
      </c>
      <c r="G145" s="1">
        <v>1.5457000000000001</v>
      </c>
      <c r="H145" s="1">
        <v>62.311248073999998</v>
      </c>
      <c r="I145" s="1">
        <f t="shared" si="3"/>
        <v>640.20000000000005</v>
      </c>
    </row>
    <row r="146" spans="1:9" hidden="1" x14ac:dyDescent="0.55000000000000004">
      <c r="A146" t="s">
        <v>359</v>
      </c>
      <c r="B146" t="s">
        <v>224</v>
      </c>
      <c r="C146" t="s">
        <v>364</v>
      </c>
      <c r="D146">
        <v>7431</v>
      </c>
      <c r="E146" s="1">
        <v>43.228621291448519</v>
      </c>
      <c r="F146" s="1">
        <v>50.775175013499997</v>
      </c>
      <c r="G146" s="1">
        <v>0.1336</v>
      </c>
      <c r="H146" s="1">
        <v>56.0285495794</v>
      </c>
      <c r="I146" s="1">
        <f t="shared" si="3"/>
        <v>171.89999999999998</v>
      </c>
    </row>
    <row r="147" spans="1:9" x14ac:dyDescent="0.55000000000000004">
      <c r="A147" t="s">
        <v>355</v>
      </c>
      <c r="B147" t="s">
        <v>13</v>
      </c>
      <c r="C147" t="s">
        <v>363</v>
      </c>
      <c r="D147">
        <v>106570</v>
      </c>
      <c r="E147" s="1">
        <v>69.941589551749033</v>
      </c>
      <c r="F147" s="1">
        <v>48.712283044099998</v>
      </c>
      <c r="G147" s="1">
        <v>2.8130000000000002</v>
      </c>
      <c r="H147" s="1">
        <v>74.826695371400007</v>
      </c>
      <c r="I147" s="1">
        <f t="shared" si="3"/>
        <v>1523.7</v>
      </c>
    </row>
    <row r="148" spans="1:9" x14ac:dyDescent="0.55000000000000004">
      <c r="A148" t="s">
        <v>355</v>
      </c>
      <c r="B148" t="s">
        <v>19</v>
      </c>
      <c r="C148" t="s">
        <v>363</v>
      </c>
      <c r="D148">
        <v>64753</v>
      </c>
      <c r="E148" s="1">
        <v>35.710031434401373</v>
      </c>
      <c r="F148" s="1">
        <v>42.391419080399999</v>
      </c>
      <c r="G148" s="1">
        <v>1.6847000000000001</v>
      </c>
      <c r="H148" s="1">
        <v>71.601384351700005</v>
      </c>
      <c r="I148" s="1">
        <f t="shared" si="3"/>
        <v>1813.2999999999997</v>
      </c>
    </row>
    <row r="149" spans="1:9" hidden="1" x14ac:dyDescent="0.55000000000000004">
      <c r="A149" t="s">
        <v>359</v>
      </c>
      <c r="B149" t="s">
        <v>218</v>
      </c>
      <c r="C149" t="s">
        <v>364</v>
      </c>
      <c r="D149">
        <v>20955</v>
      </c>
      <c r="E149" s="1">
        <v>19.010251292751519</v>
      </c>
      <c r="F149" s="1">
        <v>46.597457830700002</v>
      </c>
      <c r="G149" s="1">
        <v>0.53049999999999997</v>
      </c>
      <c r="H149" s="1">
        <v>80.070859167400002</v>
      </c>
      <c r="I149" s="1">
        <f t="shared" si="3"/>
        <v>1102.3</v>
      </c>
    </row>
    <row r="150" spans="1:9" x14ac:dyDescent="0.55000000000000004">
      <c r="A150" t="s">
        <v>359</v>
      </c>
      <c r="B150" t="s">
        <v>194</v>
      </c>
      <c r="C150" t="s">
        <v>363</v>
      </c>
      <c r="D150">
        <v>167909</v>
      </c>
      <c r="E150" s="1">
        <v>20.97001411247518</v>
      </c>
      <c r="F150" s="1">
        <v>43.648789877299997</v>
      </c>
      <c r="G150" s="1">
        <v>4.3971</v>
      </c>
      <c r="H150" s="1">
        <v>81.308286169200002</v>
      </c>
      <c r="I150" s="1">
        <f t="shared" si="3"/>
        <v>8007.0999999999995</v>
      </c>
    </row>
    <row r="151" spans="1:9" x14ac:dyDescent="0.55000000000000004">
      <c r="A151" t="s">
        <v>357</v>
      </c>
      <c r="B151" t="s">
        <v>76</v>
      </c>
      <c r="C151" t="s">
        <v>363</v>
      </c>
      <c r="D151">
        <v>78391</v>
      </c>
      <c r="E151" s="1">
        <v>240.24210848912045</v>
      </c>
      <c r="F151" s="1">
        <v>49.4717738322</v>
      </c>
      <c r="G151" s="1">
        <v>1.7196</v>
      </c>
      <c r="H151" s="1">
        <v>64.878351405299995</v>
      </c>
      <c r="I151" s="1">
        <f t="shared" si="3"/>
        <v>326.29999999999995</v>
      </c>
    </row>
    <row r="152" spans="1:9" hidden="1" x14ac:dyDescent="0.55000000000000004">
      <c r="A152" t="s">
        <v>360</v>
      </c>
      <c r="B152" t="s">
        <v>247</v>
      </c>
      <c r="C152" t="s">
        <v>362</v>
      </c>
      <c r="D152">
        <v>224533</v>
      </c>
      <c r="E152" s="1">
        <v>15.109994010726856</v>
      </c>
      <c r="F152" s="1">
        <v>44.921813869099999</v>
      </c>
      <c r="G152" s="1">
        <v>4.4211999999999998</v>
      </c>
      <c r="H152" s="1">
        <v>89.291842448200001</v>
      </c>
      <c r="I152" s="1">
        <f t="shared" si="3"/>
        <v>14859.9</v>
      </c>
    </row>
    <row r="153" spans="1:9" x14ac:dyDescent="0.55000000000000004">
      <c r="A153" t="s">
        <v>358</v>
      </c>
      <c r="B153" t="s">
        <v>124</v>
      </c>
      <c r="C153" t="s">
        <v>363</v>
      </c>
      <c r="D153">
        <v>232709</v>
      </c>
      <c r="E153" s="1">
        <v>65.99988655378769</v>
      </c>
      <c r="F153" s="1">
        <v>46.990745746999998</v>
      </c>
      <c r="G153" s="1">
        <v>6.0263999999999998</v>
      </c>
      <c r="H153" s="1">
        <v>74.977766003699998</v>
      </c>
      <c r="I153" s="1">
        <f t="shared" si="3"/>
        <v>3525.8999999999996</v>
      </c>
    </row>
    <row r="154" spans="1:9" x14ac:dyDescent="0.55000000000000004">
      <c r="A154" t="s">
        <v>358</v>
      </c>
      <c r="B154" t="s">
        <v>119</v>
      </c>
      <c r="C154" t="s">
        <v>363</v>
      </c>
      <c r="D154">
        <v>340386</v>
      </c>
      <c r="E154" s="1">
        <v>72.109566985848659</v>
      </c>
      <c r="F154" s="1">
        <v>45.921277312100003</v>
      </c>
      <c r="G154" s="1">
        <v>8.7860999999999994</v>
      </c>
      <c r="H154" s="1">
        <v>78.514064466700006</v>
      </c>
      <c r="I154" s="1">
        <f t="shared" si="3"/>
        <v>4720.3999999999996</v>
      </c>
    </row>
    <row r="155" spans="1:9" x14ac:dyDescent="0.55000000000000004">
      <c r="A155" t="s">
        <v>359</v>
      </c>
      <c r="B155" t="s">
        <v>196</v>
      </c>
      <c r="C155" t="s">
        <v>363</v>
      </c>
      <c r="D155">
        <v>19248</v>
      </c>
      <c r="E155" s="1">
        <v>93.938506588579799</v>
      </c>
      <c r="F155" s="1">
        <v>51.9412911274</v>
      </c>
      <c r="G155" s="1">
        <v>0.35970000000000002</v>
      </c>
      <c r="H155" s="1">
        <v>73.449337121200003</v>
      </c>
      <c r="I155" s="1">
        <f t="shared" si="3"/>
        <v>204.9</v>
      </c>
    </row>
    <row r="156" spans="1:9" hidden="1" x14ac:dyDescent="0.55000000000000004">
      <c r="A156" t="s">
        <v>360</v>
      </c>
      <c r="B156" t="s">
        <v>296</v>
      </c>
      <c r="C156" t="s">
        <v>364</v>
      </c>
      <c r="D156">
        <v>3022</v>
      </c>
      <c r="E156" s="1">
        <v>104.20689655172414</v>
      </c>
      <c r="F156" s="1">
        <v>40.939258523699998</v>
      </c>
      <c r="G156" s="1">
        <v>5.7200000000000001E-2</v>
      </c>
      <c r="H156" s="1">
        <v>76.509433962299994</v>
      </c>
      <c r="I156" s="1">
        <f t="shared" si="3"/>
        <v>29</v>
      </c>
    </row>
    <row r="157" spans="1:9" x14ac:dyDescent="0.55000000000000004">
      <c r="A157" t="s">
        <v>360</v>
      </c>
      <c r="B157" t="s">
        <v>267</v>
      </c>
      <c r="C157" t="s">
        <v>363</v>
      </c>
      <c r="D157">
        <v>121396</v>
      </c>
      <c r="E157" s="1">
        <v>11.300009308386857</v>
      </c>
      <c r="F157" s="1">
        <v>43.414522529199999</v>
      </c>
      <c r="G157" s="1">
        <v>2.9262999999999999</v>
      </c>
      <c r="H157" s="1">
        <v>85.168997092699996</v>
      </c>
      <c r="I157" s="1">
        <f t="shared" si="3"/>
        <v>10743</v>
      </c>
    </row>
    <row r="158" spans="1:9" x14ac:dyDescent="0.55000000000000004">
      <c r="A158" t="s">
        <v>356</v>
      </c>
      <c r="B158" t="s">
        <v>50</v>
      </c>
      <c r="C158" t="s">
        <v>363</v>
      </c>
      <c r="D158">
        <v>166760</v>
      </c>
      <c r="E158" s="1">
        <v>171.7581625296117</v>
      </c>
      <c r="F158" s="1">
        <v>44.417826089599998</v>
      </c>
      <c r="G158" s="1">
        <v>3.6520999999999999</v>
      </c>
      <c r="H158" s="1">
        <v>62.014127355100001</v>
      </c>
      <c r="I158" s="1">
        <f t="shared" si="3"/>
        <v>970.9</v>
      </c>
    </row>
    <row r="159" spans="1:9" hidden="1" x14ac:dyDescent="0.55000000000000004">
      <c r="A159" t="s">
        <v>358</v>
      </c>
      <c r="B159" t="s">
        <v>167</v>
      </c>
      <c r="C159" t="s">
        <v>364</v>
      </c>
      <c r="D159">
        <v>12117</v>
      </c>
      <c r="E159" s="1">
        <v>171.14406779661016</v>
      </c>
      <c r="F159" s="1">
        <v>51.241416309000002</v>
      </c>
      <c r="G159" s="1">
        <v>0.25590000000000002</v>
      </c>
      <c r="H159" s="1">
        <v>54.801407742599999</v>
      </c>
      <c r="I159" s="1">
        <f t="shared" si="3"/>
        <v>70.800000000000011</v>
      </c>
    </row>
    <row r="160" spans="1:9" hidden="1" x14ac:dyDescent="0.55000000000000004">
      <c r="A160" t="s">
        <v>358</v>
      </c>
      <c r="B160" t="s">
        <v>159</v>
      </c>
      <c r="C160" t="s">
        <v>364</v>
      </c>
      <c r="D160">
        <v>31178</v>
      </c>
      <c r="E160" s="1">
        <v>60.363988383349472</v>
      </c>
      <c r="F160" s="1">
        <v>50.797136613399999</v>
      </c>
      <c r="G160" s="1">
        <v>0.77400000000000002</v>
      </c>
      <c r="H160" s="1">
        <v>67.086009402100004</v>
      </c>
      <c r="I160" s="1">
        <f t="shared" si="3"/>
        <v>516.5</v>
      </c>
    </row>
    <row r="161" spans="1:9" x14ac:dyDescent="0.55000000000000004">
      <c r="A161" t="s">
        <v>361</v>
      </c>
      <c r="B161" t="s">
        <v>329</v>
      </c>
      <c r="C161" t="s">
        <v>363</v>
      </c>
      <c r="D161">
        <v>194086</v>
      </c>
      <c r="E161" s="1">
        <v>113.80673155857863</v>
      </c>
      <c r="F161" s="1">
        <v>47.219811472400004</v>
      </c>
      <c r="G161" s="1">
        <v>4.6459999999999999</v>
      </c>
      <c r="H161" s="1">
        <v>72.060040184399995</v>
      </c>
      <c r="I161" s="1">
        <f t="shared" si="3"/>
        <v>1705.4</v>
      </c>
    </row>
    <row r="162" spans="1:9" x14ac:dyDescent="0.55000000000000004">
      <c r="A162" t="s">
        <v>355</v>
      </c>
      <c r="B162" t="s">
        <v>31</v>
      </c>
      <c r="C162" t="s">
        <v>363</v>
      </c>
      <c r="D162">
        <v>50911</v>
      </c>
      <c r="E162" s="1">
        <v>144.75689508103497</v>
      </c>
      <c r="F162" s="1">
        <v>46.468196837400001</v>
      </c>
      <c r="G162" s="1">
        <v>1.048</v>
      </c>
      <c r="H162" s="1">
        <v>58.307692307700002</v>
      </c>
      <c r="I162" s="1">
        <f t="shared" si="3"/>
        <v>351.7</v>
      </c>
    </row>
    <row r="163" spans="1:9" x14ac:dyDescent="0.55000000000000004">
      <c r="A163" t="s">
        <v>360</v>
      </c>
      <c r="B163" t="s">
        <v>268</v>
      </c>
      <c r="C163" t="s">
        <v>363</v>
      </c>
      <c r="D163">
        <v>190005</v>
      </c>
      <c r="E163" s="1">
        <v>20.510038860103627</v>
      </c>
      <c r="F163" s="1">
        <v>43.883424587</v>
      </c>
      <c r="G163" s="1">
        <v>4.7896000000000001</v>
      </c>
      <c r="H163" s="1">
        <v>80.924552530200003</v>
      </c>
      <c r="I163" s="1">
        <f t="shared" si="3"/>
        <v>9264</v>
      </c>
    </row>
    <row r="164" spans="1:9" x14ac:dyDescent="0.55000000000000004">
      <c r="A164" t="s">
        <v>360</v>
      </c>
      <c r="B164" t="s">
        <v>264</v>
      </c>
      <c r="C164" t="s">
        <v>363</v>
      </c>
      <c r="D164">
        <v>111539</v>
      </c>
      <c r="E164" s="1">
        <v>17.339914496696462</v>
      </c>
      <c r="F164" s="1">
        <v>45.502316525799998</v>
      </c>
      <c r="G164" s="1">
        <v>2.8588</v>
      </c>
      <c r="H164" s="1">
        <v>76.142111106499996</v>
      </c>
      <c r="I164" s="1">
        <f t="shared" si="3"/>
        <v>6432.5000000000009</v>
      </c>
    </row>
    <row r="165" spans="1:9" hidden="1" x14ac:dyDescent="0.55000000000000004">
      <c r="A165" t="s">
        <v>357</v>
      </c>
      <c r="B165" t="s">
        <v>96</v>
      </c>
      <c r="C165" t="s">
        <v>364</v>
      </c>
      <c r="D165">
        <v>7347</v>
      </c>
      <c r="E165" s="1">
        <v>64.165938864628814</v>
      </c>
      <c r="F165" s="1">
        <v>48.318342872700001</v>
      </c>
      <c r="G165" s="1">
        <v>0.1177</v>
      </c>
      <c r="H165" s="1">
        <v>38.198538080600002</v>
      </c>
      <c r="I165" s="1">
        <f t="shared" si="3"/>
        <v>114.50000000000001</v>
      </c>
    </row>
    <row r="166" spans="1:9" x14ac:dyDescent="0.55000000000000004">
      <c r="A166" t="s">
        <v>359</v>
      </c>
      <c r="B166" t="s">
        <v>187</v>
      </c>
      <c r="C166" t="s">
        <v>363</v>
      </c>
      <c r="D166">
        <v>483480</v>
      </c>
      <c r="E166" s="1">
        <v>61.38025594149908</v>
      </c>
      <c r="F166" s="1">
        <v>45.919487032500001</v>
      </c>
      <c r="G166" s="1">
        <v>12.235799999999999</v>
      </c>
      <c r="H166" s="1">
        <v>80.175332673200003</v>
      </c>
      <c r="I166" s="1">
        <f t="shared" si="3"/>
        <v>7876.8000000000011</v>
      </c>
    </row>
    <row r="167" spans="1:9" hidden="1" x14ac:dyDescent="0.55000000000000004">
      <c r="A167" t="s">
        <v>361</v>
      </c>
      <c r="B167" t="s">
        <v>347</v>
      </c>
      <c r="C167" t="s">
        <v>364</v>
      </c>
      <c r="D167">
        <v>11171</v>
      </c>
      <c r="E167" s="1">
        <v>37.752619128083815</v>
      </c>
      <c r="F167" s="1">
        <v>49.461851885000002</v>
      </c>
      <c r="G167" s="1">
        <v>0.26150000000000001</v>
      </c>
      <c r="H167" s="1">
        <v>71.816605663600001</v>
      </c>
      <c r="I167" s="1">
        <f t="shared" si="3"/>
        <v>295.89999999999998</v>
      </c>
    </row>
    <row r="168" spans="1:9" hidden="1" x14ac:dyDescent="0.55000000000000004">
      <c r="A168" t="s">
        <v>358</v>
      </c>
      <c r="B168" t="s">
        <v>175</v>
      </c>
      <c r="C168" t="s">
        <v>364</v>
      </c>
      <c r="D168">
        <v>30061</v>
      </c>
      <c r="E168" s="1">
        <v>16.200150894589353</v>
      </c>
      <c r="F168" s="1">
        <v>45.742574752499998</v>
      </c>
      <c r="G168" s="1">
        <v>0.74109999999999998</v>
      </c>
      <c r="H168" s="1">
        <v>68.148891917100002</v>
      </c>
      <c r="I168" s="1">
        <f t="shared" si="3"/>
        <v>1855.6</v>
      </c>
    </row>
    <row r="169" spans="1:9" x14ac:dyDescent="0.55000000000000004">
      <c r="A169" t="s">
        <v>357</v>
      </c>
      <c r="B169" t="s">
        <v>74</v>
      </c>
      <c r="C169" t="s">
        <v>363</v>
      </c>
      <c r="D169">
        <v>48676</v>
      </c>
      <c r="E169" s="1">
        <v>443.31511839708566</v>
      </c>
      <c r="F169" s="1">
        <v>49.080183713499999</v>
      </c>
      <c r="G169" s="1">
        <v>1.1036999999999999</v>
      </c>
      <c r="H169" s="1">
        <v>62.744041450799998</v>
      </c>
      <c r="I169" s="1">
        <f t="shared" si="3"/>
        <v>109.79999999999998</v>
      </c>
    </row>
    <row r="170" spans="1:9" hidden="1" x14ac:dyDescent="0.55000000000000004">
      <c r="A170" t="s">
        <v>356</v>
      </c>
      <c r="B170" t="s">
        <v>58</v>
      </c>
      <c r="C170" t="s">
        <v>364</v>
      </c>
      <c r="D170">
        <v>31046</v>
      </c>
      <c r="E170" s="1">
        <v>54.390329362298537</v>
      </c>
      <c r="F170" s="1">
        <v>43.419523485799999</v>
      </c>
      <c r="G170" s="1">
        <v>0.63790000000000002</v>
      </c>
      <c r="H170" s="1">
        <v>55.509828009800003</v>
      </c>
      <c r="I170" s="1">
        <f t="shared" si="3"/>
        <v>570.79999999999995</v>
      </c>
    </row>
    <row r="171" spans="1:9" x14ac:dyDescent="0.55000000000000004">
      <c r="A171" t="s">
        <v>358</v>
      </c>
      <c r="B171" t="s">
        <v>129</v>
      </c>
      <c r="C171" t="s">
        <v>363</v>
      </c>
      <c r="D171">
        <v>225196</v>
      </c>
      <c r="E171" s="1">
        <v>45.509771032475797</v>
      </c>
      <c r="F171" s="1">
        <v>45.5367487336</v>
      </c>
      <c r="G171" s="1">
        <v>5.9618000000000002</v>
      </c>
      <c r="H171" s="1">
        <v>75.835260733499993</v>
      </c>
      <c r="I171" s="1">
        <f t="shared" si="3"/>
        <v>4948.3</v>
      </c>
    </row>
    <row r="172" spans="1:9" hidden="1" x14ac:dyDescent="0.55000000000000004">
      <c r="A172" t="s">
        <v>357</v>
      </c>
      <c r="B172" t="s">
        <v>83</v>
      </c>
      <c r="C172" t="s">
        <v>364</v>
      </c>
      <c r="D172">
        <v>1230</v>
      </c>
      <c r="E172" s="1">
        <v>180.88235294117646</v>
      </c>
      <c r="F172" s="1">
        <v>55.452845528499999</v>
      </c>
      <c r="G172" s="1">
        <v>2.9000000000000001E-2</v>
      </c>
      <c r="H172" s="1">
        <v>57.712305026000003</v>
      </c>
      <c r="I172" s="1">
        <f t="shared" si="3"/>
        <v>6.8</v>
      </c>
    </row>
    <row r="173" spans="1:9" hidden="1" x14ac:dyDescent="0.55000000000000004">
      <c r="A173" t="s">
        <v>358</v>
      </c>
      <c r="B173" t="s">
        <v>171</v>
      </c>
      <c r="C173" t="s">
        <v>364</v>
      </c>
      <c r="D173">
        <v>30565</v>
      </c>
      <c r="E173" s="1">
        <v>29.178997613365155</v>
      </c>
      <c r="F173" s="1">
        <v>44.999869050000001</v>
      </c>
      <c r="G173" s="1">
        <v>0.73229999999999995</v>
      </c>
      <c r="H173" s="1">
        <v>57.6417727551</v>
      </c>
      <c r="I173" s="1">
        <f t="shared" si="3"/>
        <v>1047.5</v>
      </c>
    </row>
    <row r="174" spans="1:9" hidden="1" x14ac:dyDescent="0.55000000000000004">
      <c r="A174" t="s">
        <v>355</v>
      </c>
      <c r="B174" t="s">
        <v>34</v>
      </c>
      <c r="C174" t="s">
        <v>364</v>
      </c>
      <c r="D174">
        <v>19800</v>
      </c>
      <c r="E174" s="1">
        <v>161.76470588235296</v>
      </c>
      <c r="F174" s="1">
        <v>50.971729574000001</v>
      </c>
      <c r="G174" s="1">
        <v>0.44019999999999998</v>
      </c>
      <c r="H174" s="1">
        <v>61.992096463700001</v>
      </c>
      <c r="I174" s="1">
        <f t="shared" si="3"/>
        <v>122.39999999999999</v>
      </c>
    </row>
    <row r="175" spans="1:9" x14ac:dyDescent="0.55000000000000004">
      <c r="A175" t="s">
        <v>355</v>
      </c>
      <c r="B175" t="s">
        <v>8</v>
      </c>
      <c r="C175" t="s">
        <v>363</v>
      </c>
      <c r="D175">
        <v>61483</v>
      </c>
      <c r="E175" s="1">
        <v>123.63362155640459</v>
      </c>
      <c r="F175" s="1">
        <v>47.315978603300003</v>
      </c>
      <c r="G175" s="1">
        <v>1.0806</v>
      </c>
      <c r="H175" s="1">
        <v>56.813930061900002</v>
      </c>
      <c r="I175" s="1">
        <f t="shared" si="3"/>
        <v>497.29999999999995</v>
      </c>
    </row>
    <row r="176" spans="1:9" x14ac:dyDescent="0.55000000000000004">
      <c r="A176" t="s">
        <v>355</v>
      </c>
      <c r="B176" t="s">
        <v>9</v>
      </c>
      <c r="C176" t="s">
        <v>363</v>
      </c>
      <c r="D176">
        <v>52294</v>
      </c>
      <c r="E176" s="1">
        <v>371.93456614509245</v>
      </c>
      <c r="F176" s="1">
        <v>52.046896828900003</v>
      </c>
      <c r="G176" s="1">
        <v>1.2402</v>
      </c>
      <c r="H176" s="1">
        <v>63.034019806899998</v>
      </c>
      <c r="I176" s="1">
        <f t="shared" si="3"/>
        <v>140.6</v>
      </c>
    </row>
    <row r="177" spans="1:9" x14ac:dyDescent="0.55000000000000004">
      <c r="A177" t="s">
        <v>355</v>
      </c>
      <c r="B177" t="s">
        <v>20</v>
      </c>
      <c r="C177" t="s">
        <v>363</v>
      </c>
      <c r="D177">
        <v>42587</v>
      </c>
      <c r="E177" s="1">
        <v>348.50245499181671</v>
      </c>
      <c r="F177" s="1">
        <v>51.136378725699998</v>
      </c>
      <c r="G177" s="1">
        <v>0.95</v>
      </c>
      <c r="H177" s="1">
        <v>58.518408108499997</v>
      </c>
      <c r="I177" s="1">
        <f t="shared" si="3"/>
        <v>122.2</v>
      </c>
    </row>
    <row r="178" spans="1:9" x14ac:dyDescent="0.55000000000000004">
      <c r="A178" t="s">
        <v>358</v>
      </c>
      <c r="B178" t="s">
        <v>138</v>
      </c>
      <c r="C178" t="s">
        <v>363</v>
      </c>
      <c r="D178">
        <v>162122</v>
      </c>
      <c r="E178" s="1">
        <v>22.779862018575503</v>
      </c>
      <c r="F178" s="1">
        <v>44.687623403899998</v>
      </c>
      <c r="G178" s="1">
        <v>4.2793000000000001</v>
      </c>
      <c r="H178" s="1">
        <v>75.395725334700003</v>
      </c>
      <c r="I178" s="1">
        <f t="shared" si="3"/>
        <v>7116.9</v>
      </c>
    </row>
    <row r="179" spans="1:9" hidden="1" x14ac:dyDescent="0.55000000000000004">
      <c r="A179" t="s">
        <v>360</v>
      </c>
      <c r="B179" t="s">
        <v>238</v>
      </c>
      <c r="C179" t="s">
        <v>362</v>
      </c>
      <c r="D179">
        <v>333560</v>
      </c>
      <c r="E179" s="1">
        <v>18.219954772387119</v>
      </c>
      <c r="F179" s="1">
        <v>43.851106144299997</v>
      </c>
      <c r="G179" s="1">
        <v>6.4484000000000004</v>
      </c>
      <c r="H179" s="1">
        <v>88.688360835200001</v>
      </c>
      <c r="I179" s="1">
        <f t="shared" si="3"/>
        <v>18307.400000000001</v>
      </c>
    </row>
    <row r="180" spans="1:9" hidden="1" x14ac:dyDescent="0.55000000000000004">
      <c r="A180" t="s">
        <v>360</v>
      </c>
      <c r="B180" t="s">
        <v>290</v>
      </c>
      <c r="C180" t="s">
        <v>364</v>
      </c>
      <c r="D180">
        <v>2749</v>
      </c>
      <c r="E180" s="1">
        <v>27.54509018036072</v>
      </c>
      <c r="F180" s="1">
        <v>53.010367406299999</v>
      </c>
      <c r="G180" s="1">
        <v>6.8400000000000002E-2</v>
      </c>
      <c r="H180" s="1">
        <v>74.123989218299997</v>
      </c>
      <c r="I180" s="1">
        <f t="shared" si="3"/>
        <v>99.800000000000011</v>
      </c>
    </row>
    <row r="181" spans="1:9" hidden="1" x14ac:dyDescent="0.55000000000000004">
      <c r="A181" t="s">
        <v>357</v>
      </c>
      <c r="B181" t="s">
        <v>81</v>
      </c>
      <c r="C181" t="s">
        <v>364</v>
      </c>
      <c r="D181">
        <v>14329</v>
      </c>
      <c r="E181" s="1">
        <v>27.920888542478561</v>
      </c>
      <c r="F181" s="1">
        <v>44.843116701600003</v>
      </c>
      <c r="G181" s="1">
        <v>0.31190000000000001</v>
      </c>
      <c r="H181" s="1">
        <v>65.542971352400002</v>
      </c>
      <c r="I181" s="1">
        <f t="shared" si="3"/>
        <v>513.20000000000005</v>
      </c>
    </row>
    <row r="182" spans="1:9" x14ac:dyDescent="0.55000000000000004">
      <c r="A182" t="s">
        <v>358</v>
      </c>
      <c r="B182" t="s">
        <v>128</v>
      </c>
      <c r="C182" t="s">
        <v>363</v>
      </c>
      <c r="D182">
        <v>143811</v>
      </c>
      <c r="E182" s="1">
        <v>138.37294332723948</v>
      </c>
      <c r="F182" s="1">
        <v>46.177001107800002</v>
      </c>
      <c r="G182" s="1">
        <v>3.3494999999999999</v>
      </c>
      <c r="H182" s="1">
        <v>61.1984725939</v>
      </c>
      <c r="I182" s="1">
        <f t="shared" si="3"/>
        <v>1039.3</v>
      </c>
    </row>
    <row r="183" spans="1:9" x14ac:dyDescent="0.55000000000000004">
      <c r="A183" t="s">
        <v>356</v>
      </c>
      <c r="B183" t="s">
        <v>51</v>
      </c>
      <c r="C183" t="s">
        <v>363</v>
      </c>
      <c r="D183">
        <v>79539</v>
      </c>
      <c r="E183" s="1">
        <v>167.34483484115293</v>
      </c>
      <c r="F183" s="1">
        <v>45.227990913699998</v>
      </c>
      <c r="G183" s="1">
        <v>1.5741000000000001</v>
      </c>
      <c r="H183" s="1">
        <v>52.1890560099</v>
      </c>
      <c r="I183" s="1">
        <f t="shared" si="3"/>
        <v>475.30000000000007</v>
      </c>
    </row>
    <row r="184" spans="1:9" hidden="1" x14ac:dyDescent="0.55000000000000004">
      <c r="A184" t="s">
        <v>361</v>
      </c>
      <c r="B184" t="s">
        <v>351</v>
      </c>
      <c r="C184" t="s">
        <v>364</v>
      </c>
      <c r="D184">
        <v>7333</v>
      </c>
      <c r="E184" s="1">
        <v>7.0401305683563757</v>
      </c>
      <c r="F184" s="1">
        <v>53.902755046400003</v>
      </c>
      <c r="G184" s="1">
        <v>0.18410000000000001</v>
      </c>
      <c r="H184" s="1">
        <v>76.022196261700003</v>
      </c>
      <c r="I184" s="1">
        <f t="shared" si="3"/>
        <v>1041.5999999999999</v>
      </c>
    </row>
    <row r="185" spans="1:9" hidden="1" x14ac:dyDescent="0.55000000000000004">
      <c r="A185" t="s">
        <v>359</v>
      </c>
      <c r="B185" t="s">
        <v>220</v>
      </c>
      <c r="C185" t="s">
        <v>364</v>
      </c>
      <c r="D185">
        <v>6133</v>
      </c>
      <c r="E185" s="1">
        <v>19.899415963659962</v>
      </c>
      <c r="F185" s="1">
        <v>50.6363117561</v>
      </c>
      <c r="G185" s="1">
        <v>0.12609999999999999</v>
      </c>
      <c r="H185" s="1">
        <v>68.438786971200003</v>
      </c>
      <c r="I185" s="1">
        <f t="shared" si="3"/>
        <v>308.2</v>
      </c>
    </row>
    <row r="186" spans="1:9" x14ac:dyDescent="0.55000000000000004">
      <c r="A186" t="s">
        <v>355</v>
      </c>
      <c r="B186" t="s">
        <v>27</v>
      </c>
      <c r="C186" t="s">
        <v>363</v>
      </c>
      <c r="D186">
        <v>94522</v>
      </c>
      <c r="E186" s="1">
        <v>146.93300170993317</v>
      </c>
      <c r="F186" s="1">
        <v>43.520722748300003</v>
      </c>
      <c r="G186" s="1">
        <v>2.0105</v>
      </c>
      <c r="H186" s="1">
        <v>55.9420355281</v>
      </c>
      <c r="I186" s="1">
        <f t="shared" si="3"/>
        <v>643.29999999999995</v>
      </c>
    </row>
    <row r="187" spans="1:9" hidden="1" x14ac:dyDescent="0.55000000000000004">
      <c r="A187" t="s">
        <v>358</v>
      </c>
      <c r="B187" t="s">
        <v>170</v>
      </c>
      <c r="C187" t="s">
        <v>364</v>
      </c>
      <c r="D187">
        <v>13730</v>
      </c>
      <c r="E187" s="1">
        <v>47.393855712806356</v>
      </c>
      <c r="F187" s="1">
        <v>47.882370196499998</v>
      </c>
      <c r="G187" s="1">
        <v>0.29849999999999999</v>
      </c>
      <c r="H187" s="1">
        <v>52.177154786800003</v>
      </c>
      <c r="I187" s="1">
        <f t="shared" si="3"/>
        <v>289.7</v>
      </c>
    </row>
    <row r="188" spans="1:9" hidden="1" x14ac:dyDescent="0.55000000000000004">
      <c r="A188" t="s">
        <v>360</v>
      </c>
      <c r="B188" t="s">
        <v>291</v>
      </c>
      <c r="C188" t="s">
        <v>364</v>
      </c>
      <c r="D188">
        <v>1891</v>
      </c>
      <c r="E188" s="1">
        <v>18.575638506876228</v>
      </c>
      <c r="F188" s="1">
        <v>47.752776308800001</v>
      </c>
      <c r="G188" s="1">
        <v>4.4299999999999999E-2</v>
      </c>
      <c r="H188" s="1">
        <v>68.791002811599995</v>
      </c>
      <c r="I188" s="1">
        <f t="shared" si="3"/>
        <v>101.8</v>
      </c>
    </row>
    <row r="189" spans="1:9" hidden="1" x14ac:dyDescent="0.55000000000000004">
      <c r="A189" t="s">
        <v>357</v>
      </c>
      <c r="B189" t="s">
        <v>84</v>
      </c>
      <c r="C189" t="s">
        <v>364</v>
      </c>
      <c r="D189">
        <v>1954</v>
      </c>
      <c r="E189" s="1">
        <v>114.26900584795321</v>
      </c>
      <c r="F189" s="1">
        <v>63.731832139200002</v>
      </c>
      <c r="G189" s="1">
        <v>4.9700000000000001E-2</v>
      </c>
      <c r="H189" s="1">
        <v>59.895150720799997</v>
      </c>
      <c r="I189" s="1">
        <f t="shared" si="3"/>
        <v>17.100000000000001</v>
      </c>
    </row>
    <row r="190" spans="1:9" x14ac:dyDescent="0.55000000000000004">
      <c r="A190" t="s">
        <v>361</v>
      </c>
      <c r="B190" t="s">
        <v>333</v>
      </c>
      <c r="C190" t="s">
        <v>363</v>
      </c>
      <c r="D190">
        <v>167378</v>
      </c>
      <c r="E190" s="1">
        <v>103.76170107246917</v>
      </c>
      <c r="F190" s="1">
        <v>45.910473797400002</v>
      </c>
      <c r="G190" s="1">
        <v>4.0522</v>
      </c>
      <c r="H190" s="1">
        <v>69.046389534400006</v>
      </c>
      <c r="I190" s="1">
        <f t="shared" si="3"/>
        <v>1613.1</v>
      </c>
    </row>
    <row r="191" spans="1:9" hidden="1" x14ac:dyDescent="0.55000000000000004">
      <c r="A191" t="s">
        <v>356</v>
      </c>
      <c r="B191" t="s">
        <v>63</v>
      </c>
      <c r="C191" t="s">
        <v>364</v>
      </c>
      <c r="D191">
        <v>39951</v>
      </c>
      <c r="E191" s="1">
        <v>61.059147180192575</v>
      </c>
      <c r="F191" s="1">
        <v>46.075574640100001</v>
      </c>
      <c r="G191" s="1">
        <v>0.87639999999999996</v>
      </c>
      <c r="H191" s="1">
        <v>63.273586359200003</v>
      </c>
      <c r="I191" s="1">
        <f t="shared" si="3"/>
        <v>654.29999999999995</v>
      </c>
    </row>
    <row r="192" spans="1:9" x14ac:dyDescent="0.55000000000000004">
      <c r="A192" t="s">
        <v>361</v>
      </c>
      <c r="B192" t="s">
        <v>331</v>
      </c>
      <c r="C192" t="s">
        <v>363</v>
      </c>
      <c r="D192">
        <v>57425</v>
      </c>
      <c r="E192" s="1">
        <v>17.280031295137217</v>
      </c>
      <c r="F192" s="1">
        <v>49.188421494000004</v>
      </c>
      <c r="G192" s="1">
        <v>1.6249</v>
      </c>
      <c r="H192" s="1">
        <v>83.649997893600002</v>
      </c>
      <c r="I192" s="1">
        <f t="shared" si="3"/>
        <v>3323.2</v>
      </c>
    </row>
    <row r="193" spans="1:9" x14ac:dyDescent="0.55000000000000004">
      <c r="A193" t="s">
        <v>355</v>
      </c>
      <c r="B193" t="s">
        <v>0</v>
      </c>
      <c r="C193" t="s">
        <v>363</v>
      </c>
      <c r="D193">
        <v>270783</v>
      </c>
      <c r="E193" s="1">
        <v>217.32182985553771</v>
      </c>
      <c r="F193" s="1">
        <v>45.635880718199999</v>
      </c>
      <c r="G193" s="1">
        <v>6.4455</v>
      </c>
      <c r="H193" s="1">
        <v>77.927664859800004</v>
      </c>
      <c r="I193" s="1">
        <f t="shared" si="3"/>
        <v>1246</v>
      </c>
    </row>
    <row r="194" spans="1:9" hidden="1" x14ac:dyDescent="0.55000000000000004">
      <c r="A194" t="s">
        <v>360</v>
      </c>
      <c r="B194" t="s">
        <v>284</v>
      </c>
      <c r="C194" t="s">
        <v>364</v>
      </c>
      <c r="D194">
        <v>33445</v>
      </c>
      <c r="E194" s="1">
        <v>16.849715350899292</v>
      </c>
      <c r="F194" s="1">
        <v>46.0755843687</v>
      </c>
      <c r="G194" s="1">
        <v>0.82540000000000002</v>
      </c>
      <c r="H194" s="1">
        <v>65.839406022299997</v>
      </c>
      <c r="I194" s="1">
        <f t="shared" si="3"/>
        <v>1984.8999999999999</v>
      </c>
    </row>
    <row r="195" spans="1:9" hidden="1" x14ac:dyDescent="0.55000000000000004">
      <c r="A195" t="s">
        <v>358</v>
      </c>
      <c r="B195" t="s">
        <v>174</v>
      </c>
      <c r="C195" t="s">
        <v>364</v>
      </c>
      <c r="D195">
        <v>45495</v>
      </c>
      <c r="E195" s="1">
        <v>30.029702970297031</v>
      </c>
      <c r="F195" s="1">
        <v>47.331876912200002</v>
      </c>
      <c r="G195" s="1">
        <v>1.1677</v>
      </c>
      <c r="H195" s="1">
        <v>70.317934649500003</v>
      </c>
      <c r="I195" s="1">
        <f t="shared" ref="I195:I258" si="4">D195/E195</f>
        <v>1515</v>
      </c>
    </row>
    <row r="196" spans="1:9" hidden="1" x14ac:dyDescent="0.55000000000000004">
      <c r="A196" t="s">
        <v>360</v>
      </c>
      <c r="B196" t="s">
        <v>249</v>
      </c>
      <c r="C196" t="s">
        <v>362</v>
      </c>
      <c r="D196">
        <v>563997</v>
      </c>
      <c r="E196" s="1">
        <v>34.060052298159903</v>
      </c>
      <c r="F196" s="1">
        <v>44.942755674600001</v>
      </c>
      <c r="G196" s="1">
        <v>12.5219</v>
      </c>
      <c r="H196" s="1">
        <v>87.189809198199995</v>
      </c>
      <c r="I196" s="1">
        <f t="shared" si="4"/>
        <v>16558.899999999998</v>
      </c>
    </row>
    <row r="197" spans="1:9" hidden="1" x14ac:dyDescent="0.55000000000000004">
      <c r="A197" t="s">
        <v>360</v>
      </c>
      <c r="B197" t="s">
        <v>246</v>
      </c>
      <c r="C197" t="s">
        <v>362</v>
      </c>
      <c r="D197">
        <v>903346</v>
      </c>
      <c r="E197" s="1">
        <v>58.050059441570546</v>
      </c>
      <c r="F197" s="1">
        <v>44.567347645399998</v>
      </c>
      <c r="G197" s="1">
        <v>21.756799999999998</v>
      </c>
      <c r="H197" s="1">
        <v>86.597466901600001</v>
      </c>
      <c r="I197" s="1">
        <f t="shared" si="4"/>
        <v>15561.499999999998</v>
      </c>
    </row>
    <row r="198" spans="1:9" x14ac:dyDescent="0.55000000000000004">
      <c r="A198" t="s">
        <v>359</v>
      </c>
      <c r="B198" t="s">
        <v>190</v>
      </c>
      <c r="C198" t="s">
        <v>363</v>
      </c>
      <c r="D198">
        <v>131190</v>
      </c>
      <c r="E198" s="1">
        <v>213.83863080684594</v>
      </c>
      <c r="F198" s="1">
        <v>43.204304308899999</v>
      </c>
      <c r="G198" s="1">
        <v>2.8835999999999999</v>
      </c>
      <c r="H198" s="1">
        <v>80.054425857300004</v>
      </c>
      <c r="I198" s="1">
        <f t="shared" si="4"/>
        <v>613.50000000000011</v>
      </c>
    </row>
    <row r="199" spans="1:9" x14ac:dyDescent="0.55000000000000004">
      <c r="A199" t="s">
        <v>360</v>
      </c>
      <c r="B199" t="s">
        <v>276</v>
      </c>
      <c r="C199" t="s">
        <v>363</v>
      </c>
      <c r="D199">
        <v>74864</v>
      </c>
      <c r="E199" s="1">
        <v>10.229977726459053</v>
      </c>
      <c r="F199" s="1">
        <v>46.790276370000001</v>
      </c>
      <c r="G199" s="1">
        <v>1.8996</v>
      </c>
      <c r="H199" s="1">
        <v>80.194725598000005</v>
      </c>
      <c r="I199" s="1">
        <f t="shared" si="4"/>
        <v>7318.1</v>
      </c>
    </row>
    <row r="200" spans="1:9" hidden="1" x14ac:dyDescent="0.55000000000000004">
      <c r="A200" t="s">
        <v>361</v>
      </c>
      <c r="B200" t="s">
        <v>354</v>
      </c>
      <c r="C200" t="s">
        <v>364</v>
      </c>
      <c r="D200">
        <v>3214</v>
      </c>
      <c r="E200" s="1">
        <v>71.263858093126373</v>
      </c>
      <c r="F200" s="1">
        <v>50.711214953300001</v>
      </c>
      <c r="G200" s="1">
        <v>7.5700000000000003E-2</v>
      </c>
      <c r="H200" s="1">
        <v>69.159544159500001</v>
      </c>
      <c r="I200" s="1">
        <f t="shared" si="4"/>
        <v>45.100000000000009</v>
      </c>
    </row>
    <row r="201" spans="1:9" x14ac:dyDescent="0.55000000000000004">
      <c r="A201" t="s">
        <v>360</v>
      </c>
      <c r="B201" t="s">
        <v>283</v>
      </c>
      <c r="C201" t="s">
        <v>363</v>
      </c>
      <c r="D201">
        <v>200012</v>
      </c>
      <c r="E201" s="1">
        <v>15.749968501952878</v>
      </c>
      <c r="F201" s="1">
        <v>44.879113387099999</v>
      </c>
      <c r="G201" s="1">
        <v>5.0659999999999998</v>
      </c>
      <c r="H201" s="1">
        <v>83.6129592132</v>
      </c>
      <c r="I201" s="1">
        <f t="shared" si="4"/>
        <v>12699.2</v>
      </c>
    </row>
    <row r="202" spans="1:9" hidden="1" x14ac:dyDescent="0.55000000000000004">
      <c r="A202" t="s">
        <v>360</v>
      </c>
      <c r="B202" t="s">
        <v>295</v>
      </c>
      <c r="C202" t="s">
        <v>364</v>
      </c>
      <c r="D202">
        <v>178</v>
      </c>
      <c r="E202" s="1">
        <v>5.9531772575250832</v>
      </c>
      <c r="F202" s="1">
        <v>43.898876404500001</v>
      </c>
      <c r="G202" s="1">
        <v>3.3E-3</v>
      </c>
      <c r="H202" s="1">
        <v>61.594202898600003</v>
      </c>
      <c r="I202" s="1">
        <f t="shared" si="4"/>
        <v>29.900000000000002</v>
      </c>
    </row>
    <row r="203" spans="1:9" x14ac:dyDescent="0.55000000000000004">
      <c r="A203" t="s">
        <v>360</v>
      </c>
      <c r="B203" t="s">
        <v>262</v>
      </c>
      <c r="C203" t="s">
        <v>363</v>
      </c>
      <c r="D203">
        <v>137381</v>
      </c>
      <c r="E203" s="1">
        <v>103.30952022860582</v>
      </c>
      <c r="F203" s="1">
        <v>47.592758814</v>
      </c>
      <c r="G203" s="1">
        <v>3.387</v>
      </c>
      <c r="H203" s="1">
        <v>70.816736641899993</v>
      </c>
      <c r="I203" s="1">
        <f t="shared" si="4"/>
        <v>1329.7999999999997</v>
      </c>
    </row>
    <row r="204" spans="1:9" x14ac:dyDescent="0.55000000000000004">
      <c r="A204" t="s">
        <v>355</v>
      </c>
      <c r="B204" t="s">
        <v>4</v>
      </c>
      <c r="C204" t="s">
        <v>363</v>
      </c>
      <c r="D204">
        <v>76020</v>
      </c>
      <c r="E204" s="1">
        <v>215.53728381060392</v>
      </c>
      <c r="F204" s="1">
        <v>48.637706307800002</v>
      </c>
      <c r="G204" s="1">
        <v>1.5349999999999999</v>
      </c>
      <c r="H204" s="1">
        <v>61.793163383500001</v>
      </c>
      <c r="I204" s="1">
        <f t="shared" si="4"/>
        <v>352.7</v>
      </c>
    </row>
    <row r="205" spans="1:9" hidden="1" x14ac:dyDescent="0.55000000000000004">
      <c r="A205" t="s">
        <v>360</v>
      </c>
      <c r="B205" t="s">
        <v>235</v>
      </c>
      <c r="C205" t="s">
        <v>362</v>
      </c>
      <c r="D205">
        <v>58406</v>
      </c>
      <c r="E205" s="1">
        <v>11.659978838513904</v>
      </c>
      <c r="F205" s="1">
        <v>42.734261158700001</v>
      </c>
      <c r="G205" s="1">
        <v>1.2571000000000001</v>
      </c>
      <c r="H205" s="1">
        <v>90.188697934700002</v>
      </c>
      <c r="I205" s="1">
        <f t="shared" si="4"/>
        <v>5009.1000000000004</v>
      </c>
    </row>
    <row r="206" spans="1:9" hidden="1" x14ac:dyDescent="0.55000000000000004">
      <c r="A206" t="s">
        <v>357</v>
      </c>
      <c r="B206" t="s">
        <v>101</v>
      </c>
      <c r="C206" t="s">
        <v>364</v>
      </c>
      <c r="D206">
        <v>11318</v>
      </c>
      <c r="E206" s="1">
        <v>21.731950844854072</v>
      </c>
      <c r="F206" s="1">
        <v>46.764336283200002</v>
      </c>
      <c r="G206" s="1">
        <v>0.24160000000000001</v>
      </c>
      <c r="H206" s="1">
        <v>51.089108910900002</v>
      </c>
      <c r="I206" s="1">
        <f t="shared" si="4"/>
        <v>520.79999999999995</v>
      </c>
    </row>
    <row r="207" spans="1:9" hidden="1" x14ac:dyDescent="0.55000000000000004">
      <c r="A207" t="s">
        <v>359</v>
      </c>
      <c r="B207" t="s">
        <v>178</v>
      </c>
      <c r="C207" t="s">
        <v>362</v>
      </c>
      <c r="D207">
        <v>160968</v>
      </c>
      <c r="E207" s="1">
        <v>21.2199269678474</v>
      </c>
      <c r="F207" s="1">
        <v>45.264103580799997</v>
      </c>
      <c r="G207" s="1">
        <v>4.1116000000000001</v>
      </c>
      <c r="H207" s="1">
        <v>81.534082441699994</v>
      </c>
      <c r="I207" s="1">
        <f t="shared" si="4"/>
        <v>7585.6999999999989</v>
      </c>
    </row>
    <row r="208" spans="1:9" hidden="1" x14ac:dyDescent="0.55000000000000004">
      <c r="A208" t="s">
        <v>359</v>
      </c>
      <c r="B208" t="s">
        <v>177</v>
      </c>
      <c r="C208" t="s">
        <v>362</v>
      </c>
      <c r="D208">
        <v>179200</v>
      </c>
      <c r="E208" s="1">
        <v>34.189991032759046</v>
      </c>
      <c r="F208" s="1">
        <v>46.455072145099997</v>
      </c>
      <c r="G208" s="1">
        <v>4.6814999999999998</v>
      </c>
      <c r="H208" s="1">
        <v>79.718979798299998</v>
      </c>
      <c r="I208" s="1">
        <f t="shared" si="4"/>
        <v>5241.3</v>
      </c>
    </row>
    <row r="209" spans="1:9" hidden="1" x14ac:dyDescent="0.55000000000000004">
      <c r="A209" t="s">
        <v>359</v>
      </c>
      <c r="B209" t="s">
        <v>179</v>
      </c>
      <c r="C209" t="s">
        <v>362</v>
      </c>
      <c r="D209">
        <v>151078</v>
      </c>
      <c r="E209" s="1">
        <v>84.208238113817515</v>
      </c>
      <c r="F209" s="1">
        <v>47.773587036099997</v>
      </c>
      <c r="G209" s="1">
        <v>3.7858000000000001</v>
      </c>
      <c r="H209" s="1">
        <v>77.923758980000002</v>
      </c>
      <c r="I209" s="1">
        <f t="shared" si="4"/>
        <v>1794.1</v>
      </c>
    </row>
    <row r="210" spans="1:9" hidden="1" x14ac:dyDescent="0.55000000000000004">
      <c r="A210" t="s">
        <v>359</v>
      </c>
      <c r="B210" t="s">
        <v>176</v>
      </c>
      <c r="C210" t="s">
        <v>362</v>
      </c>
      <c r="D210">
        <v>205070</v>
      </c>
      <c r="E210" s="1">
        <v>44.690217272865958</v>
      </c>
      <c r="F210" s="1">
        <v>44.668046256499998</v>
      </c>
      <c r="G210" s="1">
        <v>4.9691000000000001</v>
      </c>
      <c r="H210" s="1">
        <v>80.5321442013</v>
      </c>
      <c r="I210" s="1">
        <f t="shared" si="4"/>
        <v>4588.7</v>
      </c>
    </row>
    <row r="211" spans="1:9" hidden="1" x14ac:dyDescent="0.55000000000000004">
      <c r="A211" t="s">
        <v>359</v>
      </c>
      <c r="B211" t="s">
        <v>181</v>
      </c>
      <c r="C211" t="s">
        <v>362</v>
      </c>
      <c r="D211">
        <v>148718</v>
      </c>
      <c r="E211" s="1">
        <v>21.200000000000003</v>
      </c>
      <c r="F211" s="1">
        <v>44.898540733899999</v>
      </c>
      <c r="G211" s="1">
        <v>4.2491000000000003</v>
      </c>
      <c r="H211" s="1">
        <v>83.657726278300004</v>
      </c>
      <c r="I211" s="1">
        <f t="shared" si="4"/>
        <v>7014.9999999999991</v>
      </c>
    </row>
    <row r="212" spans="1:9" hidden="1" x14ac:dyDescent="0.55000000000000004">
      <c r="A212" t="s">
        <v>359</v>
      </c>
      <c r="B212" t="s">
        <v>180</v>
      </c>
      <c r="C212" t="s">
        <v>362</v>
      </c>
      <c r="D212">
        <v>126848</v>
      </c>
      <c r="E212" s="1">
        <v>66.249543009348713</v>
      </c>
      <c r="F212" s="1">
        <v>43.001629435600002</v>
      </c>
      <c r="G212" s="1">
        <v>3.3117999999999999</v>
      </c>
      <c r="H212" s="1">
        <v>79.029248229100006</v>
      </c>
      <c r="I212" s="1">
        <f t="shared" si="4"/>
        <v>1914.7000000000003</v>
      </c>
    </row>
    <row r="213" spans="1:9" x14ac:dyDescent="0.55000000000000004">
      <c r="A213" t="s">
        <v>358</v>
      </c>
      <c r="B213" t="s">
        <v>114</v>
      </c>
      <c r="C213" t="s">
        <v>363</v>
      </c>
      <c r="D213">
        <v>350745</v>
      </c>
      <c r="E213" s="1">
        <v>109.13036714374611</v>
      </c>
      <c r="F213" s="1">
        <v>45.077224973200003</v>
      </c>
      <c r="G213" s="1">
        <v>8.7172000000000001</v>
      </c>
      <c r="H213" s="1">
        <v>73.326148367299993</v>
      </c>
      <c r="I213" s="1">
        <f t="shared" si="4"/>
        <v>3214</v>
      </c>
    </row>
    <row r="214" spans="1:9" x14ac:dyDescent="0.55000000000000004">
      <c r="A214" t="s">
        <v>358</v>
      </c>
      <c r="B214" t="s">
        <v>116</v>
      </c>
      <c r="C214" t="s">
        <v>363</v>
      </c>
      <c r="D214">
        <v>578112</v>
      </c>
      <c r="E214" s="1">
        <v>61.950085191654438</v>
      </c>
      <c r="F214" s="1">
        <v>44.198659701700002</v>
      </c>
      <c r="G214" s="1">
        <v>14.157299999999999</v>
      </c>
      <c r="H214" s="1">
        <v>74.030094762900006</v>
      </c>
      <c r="I214" s="1">
        <f t="shared" si="4"/>
        <v>9331.9</v>
      </c>
    </row>
    <row r="215" spans="1:9" hidden="1" x14ac:dyDescent="0.55000000000000004">
      <c r="A215" t="s">
        <v>361</v>
      </c>
      <c r="B215" t="s">
        <v>320</v>
      </c>
      <c r="C215" t="s">
        <v>362</v>
      </c>
      <c r="D215">
        <v>225594</v>
      </c>
      <c r="E215" s="1">
        <v>18.609988285954692</v>
      </c>
      <c r="F215" s="1">
        <v>43.222411920699997</v>
      </c>
      <c r="G215" s="1">
        <v>5.4782000000000002</v>
      </c>
      <c r="H215" s="1">
        <v>79.623526902400002</v>
      </c>
      <c r="I215" s="1">
        <f t="shared" si="4"/>
        <v>12122.2</v>
      </c>
    </row>
    <row r="216" spans="1:9" hidden="1" x14ac:dyDescent="0.55000000000000004">
      <c r="A216" t="s">
        <v>361</v>
      </c>
      <c r="B216" t="s">
        <v>316</v>
      </c>
      <c r="C216" t="s">
        <v>362</v>
      </c>
      <c r="D216">
        <v>160890</v>
      </c>
      <c r="E216" s="1">
        <v>10.010016860678535</v>
      </c>
      <c r="F216" s="1">
        <v>44.254444132700002</v>
      </c>
      <c r="G216" s="1">
        <v>3.9055</v>
      </c>
      <c r="H216" s="1">
        <v>75.629034571800005</v>
      </c>
      <c r="I216" s="1">
        <f t="shared" si="4"/>
        <v>16072.899999999998</v>
      </c>
    </row>
    <row r="217" spans="1:9" hidden="1" x14ac:dyDescent="0.55000000000000004">
      <c r="A217" t="s">
        <v>361</v>
      </c>
      <c r="B217" t="s">
        <v>318</v>
      </c>
      <c r="C217" t="s">
        <v>362</v>
      </c>
      <c r="D217">
        <v>228141</v>
      </c>
      <c r="E217" s="1">
        <v>16.36005736823234</v>
      </c>
      <c r="F217" s="1">
        <v>41.704503431399999</v>
      </c>
      <c r="G217" s="1">
        <v>5.5357000000000003</v>
      </c>
      <c r="H217" s="1">
        <v>78.390804597699997</v>
      </c>
      <c r="I217" s="1">
        <f t="shared" si="4"/>
        <v>13945.000000000002</v>
      </c>
    </row>
    <row r="218" spans="1:9" hidden="1" x14ac:dyDescent="0.55000000000000004">
      <c r="A218" t="s">
        <v>361</v>
      </c>
      <c r="B218" t="s">
        <v>315</v>
      </c>
      <c r="C218" t="s">
        <v>362</v>
      </c>
      <c r="D218">
        <v>223378</v>
      </c>
      <c r="E218" s="1">
        <v>39.530331988391019</v>
      </c>
      <c r="F218" s="1">
        <v>44.245070001899997</v>
      </c>
      <c r="G218" s="1">
        <v>4.9085999999999999</v>
      </c>
      <c r="H218" s="1">
        <v>74.052491004999993</v>
      </c>
      <c r="I218" s="1">
        <f t="shared" si="4"/>
        <v>5650.8000000000011</v>
      </c>
    </row>
    <row r="219" spans="1:9" hidden="1" x14ac:dyDescent="0.55000000000000004">
      <c r="A219" t="s">
        <v>361</v>
      </c>
      <c r="B219" t="s">
        <v>319</v>
      </c>
      <c r="C219" t="s">
        <v>362</v>
      </c>
      <c r="D219">
        <v>214158</v>
      </c>
      <c r="E219" s="1">
        <v>20.50006222060555</v>
      </c>
      <c r="F219" s="1">
        <v>42.372500236900002</v>
      </c>
      <c r="G219" s="1">
        <v>4.9324000000000003</v>
      </c>
      <c r="H219" s="1">
        <v>80.530207768500006</v>
      </c>
      <c r="I219" s="1">
        <f t="shared" si="4"/>
        <v>10446.700000000001</v>
      </c>
    </row>
    <row r="220" spans="1:9" hidden="1" x14ac:dyDescent="0.55000000000000004">
      <c r="A220" t="s">
        <v>361</v>
      </c>
      <c r="B220" t="s">
        <v>317</v>
      </c>
      <c r="C220" t="s">
        <v>362</v>
      </c>
      <c r="D220">
        <v>247529</v>
      </c>
      <c r="E220" s="1">
        <v>14.740010718751861</v>
      </c>
      <c r="F220" s="1">
        <v>40.643403026599998</v>
      </c>
      <c r="G220" s="1">
        <v>5.7869999999999999</v>
      </c>
      <c r="H220" s="1">
        <v>78.174315411400002</v>
      </c>
      <c r="I220" s="1">
        <f t="shared" si="4"/>
        <v>16793</v>
      </c>
    </row>
    <row r="221" spans="1:9" hidden="1" x14ac:dyDescent="0.55000000000000004">
      <c r="A221" t="s">
        <v>361</v>
      </c>
      <c r="B221" t="s">
        <v>321</v>
      </c>
      <c r="C221" t="s">
        <v>362</v>
      </c>
      <c r="D221">
        <v>175523</v>
      </c>
      <c r="E221" s="1">
        <v>23.249927146528204</v>
      </c>
      <c r="F221" s="1">
        <v>44.101839518600002</v>
      </c>
      <c r="G221" s="1">
        <v>4.6261999999999999</v>
      </c>
      <c r="H221" s="1">
        <v>81.748100039600004</v>
      </c>
      <c r="I221" s="1">
        <f t="shared" si="4"/>
        <v>7549.3999999999987</v>
      </c>
    </row>
    <row r="222" spans="1:9" hidden="1" x14ac:dyDescent="0.55000000000000004">
      <c r="A222" t="s">
        <v>357</v>
      </c>
      <c r="B222" t="s">
        <v>95</v>
      </c>
      <c r="C222" t="s">
        <v>364</v>
      </c>
      <c r="D222">
        <v>3647</v>
      </c>
      <c r="E222" s="1">
        <v>85.210280373831779</v>
      </c>
      <c r="F222" s="1">
        <v>54.6483817883</v>
      </c>
      <c r="G222" s="1">
        <v>5.0900000000000001E-2</v>
      </c>
      <c r="H222" s="1">
        <v>52.455089820399998</v>
      </c>
      <c r="I222" s="1">
        <f t="shared" si="4"/>
        <v>42.8</v>
      </c>
    </row>
    <row r="223" spans="1:9" hidden="1" x14ac:dyDescent="0.55000000000000004">
      <c r="A223" t="s">
        <v>358</v>
      </c>
      <c r="B223" t="s">
        <v>160</v>
      </c>
      <c r="C223" t="s">
        <v>364</v>
      </c>
      <c r="D223">
        <v>20788</v>
      </c>
      <c r="E223" s="1">
        <v>41.62595114136964</v>
      </c>
      <c r="F223" s="1">
        <v>48.802853842799998</v>
      </c>
      <c r="G223" s="1">
        <v>0.46460000000000001</v>
      </c>
      <c r="H223" s="1">
        <v>60.691856275100001</v>
      </c>
      <c r="I223" s="1">
        <f t="shared" si="4"/>
        <v>499.40000000000003</v>
      </c>
    </row>
    <row r="224" spans="1:9" x14ac:dyDescent="0.55000000000000004">
      <c r="A224" t="s">
        <v>359</v>
      </c>
      <c r="B224" t="s">
        <v>184</v>
      </c>
      <c r="C224" t="s">
        <v>363</v>
      </c>
      <c r="D224">
        <v>622890</v>
      </c>
      <c r="E224" s="1">
        <v>85.619441657159342</v>
      </c>
      <c r="F224" s="1">
        <v>44.1824304266</v>
      </c>
      <c r="G224" s="1">
        <v>16.038</v>
      </c>
      <c r="H224" s="1">
        <v>80.874004263399996</v>
      </c>
      <c r="I224" s="1">
        <f t="shared" si="4"/>
        <v>7275.1</v>
      </c>
    </row>
    <row r="225" spans="1:9" x14ac:dyDescent="0.55000000000000004">
      <c r="A225" t="s">
        <v>357</v>
      </c>
      <c r="B225" t="s">
        <v>69</v>
      </c>
      <c r="C225" t="s">
        <v>363</v>
      </c>
      <c r="D225">
        <v>336154</v>
      </c>
      <c r="E225" s="1">
        <v>311.59992584352983</v>
      </c>
      <c r="F225" s="1">
        <v>47.025870607500003</v>
      </c>
      <c r="G225" s="1">
        <v>7.9245000000000001</v>
      </c>
      <c r="H225" s="1">
        <v>71.873297133700007</v>
      </c>
      <c r="I225" s="1">
        <f t="shared" si="4"/>
        <v>1078.8</v>
      </c>
    </row>
    <row r="226" spans="1:9" x14ac:dyDescent="0.55000000000000004">
      <c r="A226" t="s">
        <v>359</v>
      </c>
      <c r="B226" t="s">
        <v>213</v>
      </c>
      <c r="C226" t="s">
        <v>363</v>
      </c>
      <c r="D226">
        <v>37261</v>
      </c>
      <c r="E226" s="1">
        <v>101.52861035422343</v>
      </c>
      <c r="F226" s="1">
        <v>50.111779266600003</v>
      </c>
      <c r="G226" s="1">
        <v>0.66800000000000004</v>
      </c>
      <c r="H226" s="1">
        <v>59.7729296527</v>
      </c>
      <c r="I226" s="1">
        <f t="shared" si="4"/>
        <v>367</v>
      </c>
    </row>
    <row r="227" spans="1:9" hidden="1" x14ac:dyDescent="0.55000000000000004">
      <c r="A227" t="s">
        <v>361</v>
      </c>
      <c r="B227" t="s">
        <v>323</v>
      </c>
      <c r="C227" t="s">
        <v>362</v>
      </c>
      <c r="D227">
        <v>269888</v>
      </c>
      <c r="E227" s="1">
        <v>36.869945355191255</v>
      </c>
      <c r="F227" s="1">
        <v>44.066284601699998</v>
      </c>
      <c r="G227" s="1">
        <v>6.7603999999999997</v>
      </c>
      <c r="H227" s="1">
        <v>73.597700237200002</v>
      </c>
      <c r="I227" s="1">
        <f t="shared" si="4"/>
        <v>7320</v>
      </c>
    </row>
    <row r="228" spans="1:9" hidden="1" x14ac:dyDescent="0.55000000000000004">
      <c r="A228" t="s">
        <v>361</v>
      </c>
      <c r="B228" t="s">
        <v>324</v>
      </c>
      <c r="C228" t="s">
        <v>362</v>
      </c>
      <c r="D228">
        <v>277280</v>
      </c>
      <c r="E228" s="1">
        <v>38.109898567855083</v>
      </c>
      <c r="F228" s="1">
        <v>45.253801073799998</v>
      </c>
      <c r="G228" s="1">
        <v>6.9592999999999998</v>
      </c>
      <c r="H228" s="1">
        <v>78.070922972600002</v>
      </c>
      <c r="I228" s="1">
        <f t="shared" si="4"/>
        <v>7275.7999999999993</v>
      </c>
    </row>
    <row r="229" spans="1:9" hidden="1" x14ac:dyDescent="0.55000000000000004">
      <c r="A229" t="s">
        <v>361</v>
      </c>
      <c r="B229" t="s">
        <v>322</v>
      </c>
      <c r="C229" t="s">
        <v>362</v>
      </c>
      <c r="D229">
        <v>173612</v>
      </c>
      <c r="E229" s="1">
        <v>253.67036820572764</v>
      </c>
      <c r="F229" s="1">
        <v>45.373280937300002</v>
      </c>
      <c r="G229" s="1">
        <v>4.3598999999999997</v>
      </c>
      <c r="H229" s="1">
        <v>72.072669407199996</v>
      </c>
      <c r="I229" s="1">
        <f t="shared" si="4"/>
        <v>684.4</v>
      </c>
    </row>
    <row r="230" spans="1:9" x14ac:dyDescent="0.55000000000000004">
      <c r="A230" t="s">
        <v>358</v>
      </c>
      <c r="B230" t="s">
        <v>130</v>
      </c>
      <c r="C230" t="s">
        <v>363</v>
      </c>
      <c r="D230">
        <v>247034</v>
      </c>
      <c r="E230" s="1">
        <v>27.460121608252464</v>
      </c>
      <c r="F230" s="1">
        <v>44.879177894199998</v>
      </c>
      <c r="G230" s="1">
        <v>6.0669000000000004</v>
      </c>
      <c r="H230" s="1">
        <v>73.003153161599997</v>
      </c>
      <c r="I230" s="1">
        <f t="shared" si="4"/>
        <v>8996.1</v>
      </c>
    </row>
    <row r="231" spans="1:9" hidden="1" x14ac:dyDescent="0.55000000000000004">
      <c r="A231" t="s">
        <v>357</v>
      </c>
      <c r="B231" t="s">
        <v>91</v>
      </c>
      <c r="C231" t="s">
        <v>364</v>
      </c>
      <c r="D231">
        <v>6518</v>
      </c>
      <c r="E231" s="1">
        <v>49.755725190839691</v>
      </c>
      <c r="F231" s="1">
        <v>52.358883405299999</v>
      </c>
      <c r="G231" s="1">
        <v>0.1389</v>
      </c>
      <c r="H231" s="1">
        <v>90.6537007023</v>
      </c>
      <c r="I231" s="1">
        <f t="shared" si="4"/>
        <v>131</v>
      </c>
    </row>
    <row r="232" spans="1:9" x14ac:dyDescent="0.55000000000000004">
      <c r="A232" t="s">
        <v>356</v>
      </c>
      <c r="B232" t="s">
        <v>45</v>
      </c>
      <c r="C232" t="s">
        <v>363</v>
      </c>
      <c r="D232">
        <v>149452</v>
      </c>
      <c r="E232" s="1">
        <v>177.74976213130353</v>
      </c>
      <c r="F232" s="1">
        <v>48.488058958499998</v>
      </c>
      <c r="G232" s="1">
        <v>3.5562</v>
      </c>
      <c r="H232" s="1">
        <v>61.223007236100003</v>
      </c>
      <c r="I232" s="1">
        <f t="shared" si="4"/>
        <v>840.8</v>
      </c>
    </row>
    <row r="233" spans="1:9" hidden="1" x14ac:dyDescent="0.55000000000000004">
      <c r="A233" t="s">
        <v>360</v>
      </c>
      <c r="B233" t="s">
        <v>255</v>
      </c>
      <c r="C233" t="s">
        <v>362</v>
      </c>
      <c r="D233">
        <v>670122</v>
      </c>
      <c r="E233" s="1">
        <v>53.249791410067942</v>
      </c>
      <c r="F233" s="1">
        <v>45.601980275899997</v>
      </c>
      <c r="G233" s="1">
        <v>16.254200000000001</v>
      </c>
      <c r="H233" s="1">
        <v>78.326175607699994</v>
      </c>
      <c r="I233" s="1">
        <f t="shared" si="4"/>
        <v>12584.5</v>
      </c>
    </row>
    <row r="234" spans="1:9" x14ac:dyDescent="0.55000000000000004">
      <c r="A234" t="s">
        <v>359</v>
      </c>
      <c r="B234" t="s">
        <v>207</v>
      </c>
      <c r="C234" t="s">
        <v>363</v>
      </c>
      <c r="D234">
        <v>60952</v>
      </c>
      <c r="E234" s="1">
        <v>94.926023983803134</v>
      </c>
      <c r="F234" s="1">
        <v>45.411164169300001</v>
      </c>
      <c r="G234" s="1">
        <v>1.452</v>
      </c>
      <c r="H234" s="1">
        <v>67.0776559599</v>
      </c>
      <c r="I234" s="1">
        <f t="shared" si="4"/>
        <v>642.10000000000014</v>
      </c>
    </row>
    <row r="235" spans="1:9" hidden="1" x14ac:dyDescent="0.55000000000000004">
      <c r="A235" t="s">
        <v>359</v>
      </c>
      <c r="B235" t="s">
        <v>221</v>
      </c>
      <c r="C235" t="s">
        <v>364</v>
      </c>
      <c r="D235">
        <v>14724</v>
      </c>
      <c r="E235" s="1">
        <v>72.782995551161633</v>
      </c>
      <c r="F235" s="1">
        <v>51.362714402400002</v>
      </c>
      <c r="G235" s="1">
        <v>0.24540000000000001</v>
      </c>
      <c r="H235" s="1">
        <v>60.809263264999998</v>
      </c>
      <c r="I235" s="1">
        <f t="shared" si="4"/>
        <v>202.3</v>
      </c>
    </row>
    <row r="236" spans="1:9" x14ac:dyDescent="0.55000000000000004">
      <c r="A236" t="s">
        <v>360</v>
      </c>
      <c r="B236" t="s">
        <v>279</v>
      </c>
      <c r="C236" t="s">
        <v>363</v>
      </c>
      <c r="D236">
        <v>146631</v>
      </c>
      <c r="E236" s="1">
        <v>21.010015618059633</v>
      </c>
      <c r="F236" s="1">
        <v>46.162247263200001</v>
      </c>
      <c r="G236" s="1">
        <v>3.9771999999999998</v>
      </c>
      <c r="H236" s="1">
        <v>84.269345027599996</v>
      </c>
      <c r="I236" s="1">
        <f t="shared" si="4"/>
        <v>6979.1</v>
      </c>
    </row>
    <row r="237" spans="1:9" x14ac:dyDescent="0.55000000000000004">
      <c r="A237" t="s">
        <v>357</v>
      </c>
      <c r="B237" t="s">
        <v>73</v>
      </c>
      <c r="C237" t="s">
        <v>363</v>
      </c>
      <c r="D237">
        <v>219807</v>
      </c>
      <c r="E237" s="1">
        <v>175.53665548634402</v>
      </c>
      <c r="F237" s="1">
        <v>44.502597901599998</v>
      </c>
      <c r="G237" s="1">
        <v>5.1006</v>
      </c>
      <c r="H237" s="1">
        <v>56.146978021999999</v>
      </c>
      <c r="I237" s="1">
        <f t="shared" si="4"/>
        <v>1252.2</v>
      </c>
    </row>
    <row r="238" spans="1:9" hidden="1" x14ac:dyDescent="0.55000000000000004">
      <c r="A238" t="s">
        <v>360</v>
      </c>
      <c r="B238" t="s">
        <v>240</v>
      </c>
      <c r="C238" t="s">
        <v>362</v>
      </c>
      <c r="D238">
        <v>198073</v>
      </c>
      <c r="E238" s="1">
        <v>10.10999499790729</v>
      </c>
      <c r="F238" s="1">
        <v>46.149771160599997</v>
      </c>
      <c r="G238" s="1">
        <v>4.2382999999999997</v>
      </c>
      <c r="H238" s="1">
        <v>81.738784668500003</v>
      </c>
      <c r="I238" s="1">
        <f t="shared" si="4"/>
        <v>19591.799999999996</v>
      </c>
    </row>
    <row r="239" spans="1:9" hidden="1" x14ac:dyDescent="0.55000000000000004">
      <c r="A239" t="s">
        <v>361</v>
      </c>
      <c r="B239" t="s">
        <v>346</v>
      </c>
      <c r="C239" t="s">
        <v>364</v>
      </c>
      <c r="D239">
        <v>17033</v>
      </c>
      <c r="E239" s="1">
        <v>14.379907133811734</v>
      </c>
      <c r="F239" s="1">
        <v>45.630125301500001</v>
      </c>
      <c r="G239" s="1">
        <v>0.3896</v>
      </c>
      <c r="H239" s="1">
        <v>67.776544580099994</v>
      </c>
      <c r="I239" s="1">
        <f t="shared" si="4"/>
        <v>1184.5</v>
      </c>
    </row>
    <row r="240" spans="1:9" hidden="1" x14ac:dyDescent="0.55000000000000004">
      <c r="A240" t="s">
        <v>361</v>
      </c>
      <c r="B240" t="s">
        <v>343</v>
      </c>
      <c r="C240" t="s">
        <v>364</v>
      </c>
      <c r="D240">
        <v>31550</v>
      </c>
      <c r="E240" s="1">
        <v>17.180352864299717</v>
      </c>
      <c r="F240" s="1">
        <v>49.370643865799998</v>
      </c>
      <c r="G240" s="1">
        <v>0.81569999999999998</v>
      </c>
      <c r="H240" s="1">
        <v>75.647896630199995</v>
      </c>
      <c r="I240" s="1">
        <f t="shared" si="4"/>
        <v>1836.3999999999999</v>
      </c>
    </row>
    <row r="241" spans="1:9" hidden="1" x14ac:dyDescent="0.55000000000000004">
      <c r="A241" t="s">
        <v>355</v>
      </c>
      <c r="B241" t="s">
        <v>36</v>
      </c>
      <c r="C241" t="s">
        <v>364</v>
      </c>
      <c r="D241">
        <v>18053</v>
      </c>
      <c r="E241" s="1">
        <v>325.8664259927798</v>
      </c>
      <c r="F241" s="1">
        <v>55.782251802600001</v>
      </c>
      <c r="G241" s="1">
        <v>0.34350000000000003</v>
      </c>
      <c r="H241" s="1">
        <v>52.794100702800002</v>
      </c>
      <c r="I241" s="1">
        <f t="shared" si="4"/>
        <v>55.4</v>
      </c>
    </row>
    <row r="242" spans="1:9" hidden="1" x14ac:dyDescent="0.55000000000000004">
      <c r="A242" t="s">
        <v>357</v>
      </c>
      <c r="B242" t="s">
        <v>102</v>
      </c>
      <c r="C242" t="s">
        <v>364</v>
      </c>
      <c r="D242">
        <v>41202</v>
      </c>
      <c r="E242" s="1">
        <v>18.029931734640297</v>
      </c>
      <c r="F242" s="1">
        <v>43.316301584199998</v>
      </c>
      <c r="G242" s="1">
        <v>0.94979999999999998</v>
      </c>
      <c r="H242" s="1">
        <v>47.314691522399997</v>
      </c>
      <c r="I242" s="1">
        <f t="shared" si="4"/>
        <v>2285.1999999999998</v>
      </c>
    </row>
    <row r="243" spans="1:9" hidden="1" x14ac:dyDescent="0.55000000000000004">
      <c r="A243" t="s">
        <v>355</v>
      </c>
      <c r="B243" t="s">
        <v>33</v>
      </c>
      <c r="C243" t="s">
        <v>364</v>
      </c>
      <c r="D243">
        <v>16886</v>
      </c>
      <c r="E243" s="1">
        <v>23.739631660340223</v>
      </c>
      <c r="F243" s="1">
        <v>49.557026962499997</v>
      </c>
      <c r="G243" s="1">
        <v>0.37319999999999998</v>
      </c>
      <c r="H243" s="1">
        <v>67.266187050400006</v>
      </c>
      <c r="I243" s="1">
        <f t="shared" si="4"/>
        <v>711.3</v>
      </c>
    </row>
    <row r="244" spans="1:9" hidden="1" x14ac:dyDescent="0.55000000000000004">
      <c r="A244" t="s">
        <v>359</v>
      </c>
      <c r="B244" t="s">
        <v>232</v>
      </c>
      <c r="C244" t="s">
        <v>364</v>
      </c>
      <c r="D244">
        <v>9843</v>
      </c>
      <c r="E244" s="1">
        <v>129.85488126649076</v>
      </c>
      <c r="F244" s="1">
        <v>54.373230831900003</v>
      </c>
      <c r="G244" s="1">
        <v>0.1825</v>
      </c>
      <c r="H244" s="1">
        <v>67.186409122599997</v>
      </c>
      <c r="I244" s="1">
        <f t="shared" si="4"/>
        <v>75.8</v>
      </c>
    </row>
    <row r="245" spans="1:9" hidden="1" x14ac:dyDescent="0.55000000000000004">
      <c r="A245" t="s">
        <v>360</v>
      </c>
      <c r="B245" t="s">
        <v>245</v>
      </c>
      <c r="C245" t="s">
        <v>362</v>
      </c>
      <c r="D245">
        <v>717082</v>
      </c>
      <c r="E245" s="1">
        <v>60.660164279732349</v>
      </c>
      <c r="F245" s="1">
        <v>44.812311467900003</v>
      </c>
      <c r="G245" s="1">
        <v>16.5015</v>
      </c>
      <c r="H245" s="1">
        <v>79.519673438300003</v>
      </c>
      <c r="I245" s="1">
        <f t="shared" si="4"/>
        <v>11821.3</v>
      </c>
    </row>
    <row r="246" spans="1:9" x14ac:dyDescent="0.55000000000000004">
      <c r="A246" t="s">
        <v>356</v>
      </c>
      <c r="B246" t="s">
        <v>52</v>
      </c>
      <c r="C246" t="s">
        <v>363</v>
      </c>
      <c r="D246">
        <v>75457</v>
      </c>
      <c r="E246" s="1">
        <v>354.42461249412872</v>
      </c>
      <c r="F246" s="1">
        <v>46.350793181699999</v>
      </c>
      <c r="G246" s="1">
        <v>1.3996999999999999</v>
      </c>
      <c r="H246" s="1">
        <v>54.398233345599998</v>
      </c>
      <c r="I246" s="1">
        <f t="shared" si="4"/>
        <v>212.89999999999998</v>
      </c>
    </row>
    <row r="247" spans="1:9" hidden="1" x14ac:dyDescent="0.55000000000000004">
      <c r="A247" t="s">
        <v>360</v>
      </c>
      <c r="B247" t="s">
        <v>288</v>
      </c>
      <c r="C247" t="s">
        <v>364</v>
      </c>
      <c r="D247">
        <v>7884</v>
      </c>
      <c r="E247" s="1">
        <v>90.72497123130033</v>
      </c>
      <c r="F247" s="1">
        <v>51.136478944700002</v>
      </c>
      <c r="G247" s="1">
        <v>0.18920000000000001</v>
      </c>
      <c r="H247" s="1">
        <v>76.438080884200005</v>
      </c>
      <c r="I247" s="1">
        <f t="shared" si="4"/>
        <v>86.90000000000002</v>
      </c>
    </row>
    <row r="248" spans="1:9" x14ac:dyDescent="0.55000000000000004">
      <c r="A248" t="s">
        <v>359</v>
      </c>
      <c r="B248" t="s">
        <v>217</v>
      </c>
      <c r="C248" t="s">
        <v>363</v>
      </c>
      <c r="D248">
        <v>49184</v>
      </c>
      <c r="E248" s="1">
        <v>58.082191780821915</v>
      </c>
      <c r="F248" s="1">
        <v>48.1118979592</v>
      </c>
      <c r="G248" s="1">
        <v>1.2176</v>
      </c>
      <c r="H248" s="1">
        <v>72.751421381300005</v>
      </c>
      <c r="I248" s="1">
        <f t="shared" si="4"/>
        <v>846.80000000000007</v>
      </c>
    </row>
    <row r="249" spans="1:9" x14ac:dyDescent="0.55000000000000004">
      <c r="A249" t="s">
        <v>361</v>
      </c>
      <c r="B249" t="s">
        <v>335</v>
      </c>
      <c r="C249" t="s">
        <v>363</v>
      </c>
      <c r="D249">
        <v>232922</v>
      </c>
      <c r="E249" s="1">
        <v>27.089938474779309</v>
      </c>
      <c r="F249" s="1">
        <v>44.3829632829</v>
      </c>
      <c r="G249" s="1">
        <v>6.0113000000000003</v>
      </c>
      <c r="H249" s="1">
        <v>75.299071304899996</v>
      </c>
      <c r="I249" s="1">
        <f t="shared" si="4"/>
        <v>8598.1</v>
      </c>
    </row>
    <row r="250" spans="1:9" x14ac:dyDescent="0.55000000000000004">
      <c r="A250" t="s">
        <v>355</v>
      </c>
      <c r="B250" t="s">
        <v>22</v>
      </c>
      <c r="C250" t="s">
        <v>363</v>
      </c>
      <c r="D250">
        <v>104573</v>
      </c>
      <c r="E250" s="1">
        <v>205.28661170003926</v>
      </c>
      <c r="F250" s="1">
        <v>47.699965468599999</v>
      </c>
      <c r="G250" s="1">
        <v>1.9619</v>
      </c>
      <c r="H250" s="1">
        <v>55.574191002399999</v>
      </c>
      <c r="I250" s="1">
        <f t="shared" si="4"/>
        <v>509.40000000000003</v>
      </c>
    </row>
    <row r="251" spans="1:9" x14ac:dyDescent="0.55000000000000004">
      <c r="A251" t="s">
        <v>358</v>
      </c>
      <c r="B251" t="s">
        <v>118</v>
      </c>
      <c r="C251" t="s">
        <v>363</v>
      </c>
      <c r="D251">
        <v>63555</v>
      </c>
      <c r="E251" s="1">
        <v>577.77272727272725</v>
      </c>
      <c r="F251" s="1">
        <v>48.9916767721</v>
      </c>
      <c r="G251" s="1">
        <v>1.4579</v>
      </c>
      <c r="H251" s="1">
        <v>64.764489641699996</v>
      </c>
      <c r="I251" s="1">
        <f t="shared" si="4"/>
        <v>110</v>
      </c>
    </row>
    <row r="252" spans="1:9" hidden="1" x14ac:dyDescent="0.55000000000000004">
      <c r="A252" t="s">
        <v>361</v>
      </c>
      <c r="B252" t="s">
        <v>345</v>
      </c>
      <c r="C252" t="s">
        <v>364</v>
      </c>
      <c r="D252">
        <v>9679</v>
      </c>
      <c r="E252" s="1">
        <v>19.989673688558447</v>
      </c>
      <c r="F252" s="1">
        <v>48.947626925900003</v>
      </c>
      <c r="G252" s="1">
        <v>0.21490000000000001</v>
      </c>
      <c r="H252" s="1">
        <v>60.754397118</v>
      </c>
      <c r="I252" s="1">
        <f t="shared" si="4"/>
        <v>484.2</v>
      </c>
    </row>
    <row r="253" spans="1:9" hidden="1" x14ac:dyDescent="0.55000000000000004">
      <c r="A253" t="s">
        <v>360</v>
      </c>
      <c r="B253" t="s">
        <v>236</v>
      </c>
      <c r="C253" t="s">
        <v>362</v>
      </c>
      <c r="D253">
        <v>141183</v>
      </c>
      <c r="E253" s="1">
        <v>10.210010196776084</v>
      </c>
      <c r="F253" s="1">
        <v>42.287085502399997</v>
      </c>
      <c r="G253" s="1">
        <v>3.3235000000000001</v>
      </c>
      <c r="H253" s="1">
        <v>87.446872832699995</v>
      </c>
      <c r="I253" s="1">
        <f t="shared" si="4"/>
        <v>13827.9</v>
      </c>
    </row>
    <row r="254" spans="1:9" hidden="1" x14ac:dyDescent="0.55000000000000004">
      <c r="A254" t="s">
        <v>357</v>
      </c>
      <c r="B254" t="s">
        <v>88</v>
      </c>
      <c r="C254" t="s">
        <v>364</v>
      </c>
      <c r="D254">
        <v>16850</v>
      </c>
      <c r="E254" s="1">
        <v>438.80208333333337</v>
      </c>
      <c r="F254" s="1">
        <v>52.729768270900003</v>
      </c>
      <c r="G254" s="1">
        <v>0.37119999999999997</v>
      </c>
      <c r="H254" s="1">
        <v>66.982603479299996</v>
      </c>
      <c r="I254" s="1">
        <f t="shared" si="4"/>
        <v>38.4</v>
      </c>
    </row>
    <row r="255" spans="1:9" hidden="1" x14ac:dyDescent="0.55000000000000004">
      <c r="A255" t="s">
        <v>360</v>
      </c>
      <c r="B255" t="s">
        <v>248</v>
      </c>
      <c r="C255" t="s">
        <v>362</v>
      </c>
      <c r="D255">
        <v>328215</v>
      </c>
      <c r="E255" s="1">
        <v>15.590013727324976</v>
      </c>
      <c r="F255" s="1">
        <v>44.621078829299996</v>
      </c>
      <c r="G255" s="1">
        <v>6.6467999999999998</v>
      </c>
      <c r="H255" s="1">
        <v>87.047126236599993</v>
      </c>
      <c r="I255" s="1">
        <f t="shared" si="4"/>
        <v>21052.9</v>
      </c>
    </row>
    <row r="256" spans="1:9" x14ac:dyDescent="0.55000000000000004">
      <c r="A256" t="s">
        <v>358</v>
      </c>
      <c r="B256" t="s">
        <v>135</v>
      </c>
      <c r="C256" t="s">
        <v>363</v>
      </c>
      <c r="D256">
        <v>136299</v>
      </c>
      <c r="E256" s="1">
        <v>18.339971473936327</v>
      </c>
      <c r="F256" s="1">
        <v>42.047185227600004</v>
      </c>
      <c r="G256" s="1">
        <v>3.4266000000000001</v>
      </c>
      <c r="H256" s="1">
        <v>78.516249333999994</v>
      </c>
      <c r="I256" s="1">
        <f t="shared" si="4"/>
        <v>7431.8</v>
      </c>
    </row>
    <row r="257" spans="1:9" x14ac:dyDescent="0.55000000000000004">
      <c r="A257" t="s">
        <v>355</v>
      </c>
      <c r="B257" t="s">
        <v>18</v>
      </c>
      <c r="C257" t="s">
        <v>363</v>
      </c>
      <c r="D257">
        <v>29111</v>
      </c>
      <c r="E257" s="1">
        <v>71.402992396369882</v>
      </c>
      <c r="F257" s="1">
        <v>48.000847018199998</v>
      </c>
      <c r="G257" s="1">
        <v>0.58409999999999995</v>
      </c>
      <c r="H257" s="1">
        <v>65.245140702100002</v>
      </c>
      <c r="I257" s="1">
        <f t="shared" si="4"/>
        <v>407.7</v>
      </c>
    </row>
    <row r="258" spans="1:9" x14ac:dyDescent="0.55000000000000004">
      <c r="A258" t="s">
        <v>360</v>
      </c>
      <c r="B258" t="s">
        <v>266</v>
      </c>
      <c r="C258" t="s">
        <v>363</v>
      </c>
      <c r="D258">
        <v>432348</v>
      </c>
      <c r="E258" s="1">
        <v>71.799521721801511</v>
      </c>
      <c r="F258" s="1">
        <v>45.594111267499997</v>
      </c>
      <c r="G258" s="1">
        <v>11.2484</v>
      </c>
      <c r="H258" s="1">
        <v>80.160533465100002</v>
      </c>
      <c r="I258" s="1">
        <f t="shared" si="4"/>
        <v>6021.6</v>
      </c>
    </row>
    <row r="259" spans="1:9" x14ac:dyDescent="0.55000000000000004">
      <c r="A259" t="s">
        <v>360</v>
      </c>
      <c r="B259" t="s">
        <v>265</v>
      </c>
      <c r="C259" t="s">
        <v>363</v>
      </c>
      <c r="D259">
        <v>229061</v>
      </c>
      <c r="E259" s="1">
        <v>21.58000847896745</v>
      </c>
      <c r="F259" s="1">
        <v>43.707136874600003</v>
      </c>
      <c r="G259" s="1">
        <v>5.6020000000000003</v>
      </c>
      <c r="H259" s="1">
        <v>83.721732224199997</v>
      </c>
      <c r="I259" s="1">
        <f t="shared" ref="I259:I322" si="5">D259/E259</f>
        <v>10614.5</v>
      </c>
    </row>
    <row r="260" spans="1:9" x14ac:dyDescent="0.55000000000000004">
      <c r="A260" t="s">
        <v>359</v>
      </c>
      <c r="B260" t="s">
        <v>182</v>
      </c>
      <c r="C260" t="s">
        <v>363</v>
      </c>
      <c r="D260">
        <v>64415</v>
      </c>
      <c r="E260" s="1">
        <v>84.191608940007839</v>
      </c>
      <c r="F260" s="1">
        <v>51.236122360000003</v>
      </c>
      <c r="G260" s="1">
        <v>1.3051999999999999</v>
      </c>
      <c r="H260" s="1">
        <v>59.795519968199997</v>
      </c>
      <c r="I260" s="1">
        <f t="shared" si="5"/>
        <v>765.1</v>
      </c>
    </row>
    <row r="261" spans="1:9" hidden="1" x14ac:dyDescent="0.55000000000000004">
      <c r="A261" t="s">
        <v>359</v>
      </c>
      <c r="B261" t="s">
        <v>228</v>
      </c>
      <c r="C261" t="s">
        <v>364</v>
      </c>
      <c r="D261">
        <v>14359</v>
      </c>
      <c r="E261" s="1">
        <v>28.288022064617806</v>
      </c>
      <c r="F261" s="1">
        <v>48.816478618200001</v>
      </c>
      <c r="G261" s="1">
        <v>0.32440000000000002</v>
      </c>
      <c r="H261" s="1">
        <v>66.671814671800007</v>
      </c>
      <c r="I261" s="1">
        <f t="shared" si="5"/>
        <v>507.60000000000008</v>
      </c>
    </row>
    <row r="262" spans="1:9" hidden="1" x14ac:dyDescent="0.55000000000000004">
      <c r="A262" t="s">
        <v>358</v>
      </c>
      <c r="B262" t="s">
        <v>166</v>
      </c>
      <c r="C262" t="s">
        <v>364</v>
      </c>
      <c r="D262">
        <v>7324</v>
      </c>
      <c r="E262" s="1">
        <v>30.427918570835065</v>
      </c>
      <c r="F262" s="1">
        <v>51.362351495299997</v>
      </c>
      <c r="G262" s="1">
        <v>0.16209999999999999</v>
      </c>
      <c r="H262" s="1">
        <v>63.3697527315</v>
      </c>
      <c r="I262" s="1">
        <f t="shared" si="5"/>
        <v>240.7</v>
      </c>
    </row>
    <row r="263" spans="1:9" hidden="1" x14ac:dyDescent="0.55000000000000004">
      <c r="A263" t="s">
        <v>359</v>
      </c>
      <c r="B263" t="s">
        <v>231</v>
      </c>
      <c r="C263" t="s">
        <v>364</v>
      </c>
      <c r="D263">
        <v>8206</v>
      </c>
      <c r="E263" s="1">
        <v>65.490822027134868</v>
      </c>
      <c r="F263" s="1">
        <v>54.327787934200003</v>
      </c>
      <c r="G263" s="1">
        <v>0.14649999999999999</v>
      </c>
      <c r="H263" s="1">
        <v>62.874408828200004</v>
      </c>
      <c r="I263" s="1">
        <f t="shared" si="5"/>
        <v>125.30000000000001</v>
      </c>
    </row>
    <row r="264" spans="1:9" hidden="1" x14ac:dyDescent="0.55000000000000004">
      <c r="A264" t="s">
        <v>359</v>
      </c>
      <c r="B264" t="s">
        <v>230</v>
      </c>
      <c r="C264" t="s">
        <v>364</v>
      </c>
      <c r="D264">
        <v>7337</v>
      </c>
      <c r="E264" s="1">
        <v>47.122671804752734</v>
      </c>
      <c r="F264" s="1">
        <v>53.624846667600004</v>
      </c>
      <c r="G264" s="1">
        <v>0.14929999999999999</v>
      </c>
      <c r="H264" s="1">
        <v>62.685265911099997</v>
      </c>
      <c r="I264" s="1">
        <f t="shared" si="5"/>
        <v>155.69999999999999</v>
      </c>
    </row>
    <row r="265" spans="1:9" hidden="1" x14ac:dyDescent="0.55000000000000004">
      <c r="A265" t="s">
        <v>357</v>
      </c>
      <c r="B265" t="s">
        <v>89</v>
      </c>
      <c r="C265" t="s">
        <v>364</v>
      </c>
      <c r="D265">
        <v>5536</v>
      </c>
      <c r="E265" s="1">
        <v>133.71980676328502</v>
      </c>
      <c r="F265" s="1">
        <v>51.181481481500001</v>
      </c>
      <c r="G265" s="1">
        <v>0.12230000000000001</v>
      </c>
      <c r="H265" s="1">
        <v>66.417403127100002</v>
      </c>
      <c r="I265" s="1">
        <f t="shared" si="5"/>
        <v>41.4</v>
      </c>
    </row>
    <row r="266" spans="1:9" hidden="1" x14ac:dyDescent="0.55000000000000004">
      <c r="A266" t="s">
        <v>357</v>
      </c>
      <c r="B266" t="s">
        <v>90</v>
      </c>
      <c r="C266" t="s">
        <v>364</v>
      </c>
      <c r="D266">
        <v>9780</v>
      </c>
      <c r="E266" s="1">
        <v>337.24137931034483</v>
      </c>
      <c r="F266" s="1">
        <v>50.570756646200003</v>
      </c>
      <c r="G266" s="1">
        <v>0.17810000000000001</v>
      </c>
      <c r="H266" s="1">
        <v>56.763412488999997</v>
      </c>
      <c r="I266" s="1">
        <f t="shared" si="5"/>
        <v>29</v>
      </c>
    </row>
    <row r="267" spans="1:9" x14ac:dyDescent="0.55000000000000004">
      <c r="A267" t="s">
        <v>358</v>
      </c>
      <c r="B267" t="s">
        <v>148</v>
      </c>
      <c r="C267" t="s">
        <v>363</v>
      </c>
      <c r="D267">
        <v>70255</v>
      </c>
      <c r="E267" s="1">
        <v>17.649792739605576</v>
      </c>
      <c r="F267" s="1">
        <v>45.063922917100001</v>
      </c>
      <c r="G267" s="1">
        <v>1.8441000000000001</v>
      </c>
      <c r="H267" s="1">
        <v>73.045306224900003</v>
      </c>
      <c r="I267" s="1">
        <f t="shared" si="5"/>
        <v>3980.5</v>
      </c>
    </row>
    <row r="268" spans="1:9" x14ac:dyDescent="0.55000000000000004">
      <c r="A268" t="s">
        <v>355</v>
      </c>
      <c r="B268" t="s">
        <v>2</v>
      </c>
      <c r="C268" t="s">
        <v>363</v>
      </c>
      <c r="D268">
        <v>140804</v>
      </c>
      <c r="E268" s="1">
        <v>122.88706580555071</v>
      </c>
      <c r="F268" s="1">
        <v>46.391611835100001</v>
      </c>
      <c r="G268" s="1">
        <v>3.2797999999999998</v>
      </c>
      <c r="H268" s="1">
        <v>71.337648162099995</v>
      </c>
      <c r="I268" s="1">
        <f t="shared" si="5"/>
        <v>1145.8</v>
      </c>
    </row>
    <row r="269" spans="1:9" hidden="1" x14ac:dyDescent="0.55000000000000004">
      <c r="A269" t="s">
        <v>355</v>
      </c>
      <c r="B269" t="s">
        <v>35</v>
      </c>
      <c r="C269" t="s">
        <v>364</v>
      </c>
      <c r="D269">
        <v>37713</v>
      </c>
      <c r="E269" s="1">
        <v>37.978851963746223</v>
      </c>
      <c r="F269" s="1">
        <v>44.159480093600003</v>
      </c>
      <c r="G269" s="1">
        <v>0.93479999999999996</v>
      </c>
      <c r="H269" s="1">
        <v>70.637347130799995</v>
      </c>
      <c r="I269" s="1">
        <f t="shared" si="5"/>
        <v>993</v>
      </c>
    </row>
    <row r="270" spans="1:9" x14ac:dyDescent="0.55000000000000004">
      <c r="A270" t="s">
        <v>360</v>
      </c>
      <c r="B270" t="s">
        <v>277</v>
      </c>
      <c r="C270" t="s">
        <v>363</v>
      </c>
      <c r="D270">
        <v>116632</v>
      </c>
      <c r="E270" s="1">
        <v>12.87997084580301</v>
      </c>
      <c r="F270" s="1">
        <v>46.375049717300001</v>
      </c>
      <c r="G270" s="1">
        <v>3.0693000000000001</v>
      </c>
      <c r="H270" s="1">
        <v>79.8226070873</v>
      </c>
      <c r="I270" s="1">
        <f t="shared" si="5"/>
        <v>9055.3000000000011</v>
      </c>
    </row>
    <row r="271" spans="1:9" x14ac:dyDescent="0.55000000000000004">
      <c r="A271" t="s">
        <v>359</v>
      </c>
      <c r="B271" t="s">
        <v>192</v>
      </c>
      <c r="C271" t="s">
        <v>363</v>
      </c>
      <c r="D271">
        <v>60652</v>
      </c>
      <c r="E271" s="1">
        <v>89.11548633558624</v>
      </c>
      <c r="F271" s="1">
        <v>46.288220238999997</v>
      </c>
      <c r="G271" s="1">
        <v>1.3769</v>
      </c>
      <c r="H271" s="1">
        <v>71.252704618400003</v>
      </c>
      <c r="I271" s="1">
        <f t="shared" si="5"/>
        <v>680.6</v>
      </c>
    </row>
    <row r="272" spans="1:9" hidden="1" x14ac:dyDescent="0.55000000000000004">
      <c r="A272" t="s">
        <v>357</v>
      </c>
      <c r="B272" t="s">
        <v>93</v>
      </c>
      <c r="C272" t="s">
        <v>364</v>
      </c>
      <c r="D272">
        <v>14033</v>
      </c>
      <c r="E272" s="1">
        <v>253.7613019891501</v>
      </c>
      <c r="F272" s="1">
        <v>52.945877574299999</v>
      </c>
      <c r="G272" s="1">
        <v>0.3049</v>
      </c>
      <c r="H272" s="1">
        <v>59.000703729800001</v>
      </c>
      <c r="I272" s="1">
        <f t="shared" si="5"/>
        <v>55.3</v>
      </c>
    </row>
    <row r="273" spans="1:9" hidden="1" x14ac:dyDescent="0.55000000000000004">
      <c r="A273" t="s">
        <v>359</v>
      </c>
      <c r="B273" t="s">
        <v>222</v>
      </c>
      <c r="C273" t="s">
        <v>364</v>
      </c>
      <c r="D273">
        <v>14152</v>
      </c>
      <c r="E273" s="1">
        <v>46.248366013071895</v>
      </c>
      <c r="F273" s="1">
        <v>51.248727375599998</v>
      </c>
      <c r="G273" s="1">
        <v>0.23169999999999999</v>
      </c>
      <c r="H273" s="1">
        <v>52.714386959599999</v>
      </c>
      <c r="I273" s="1">
        <f t="shared" si="5"/>
        <v>306</v>
      </c>
    </row>
    <row r="274" spans="1:9" x14ac:dyDescent="0.55000000000000004">
      <c r="A274" t="s">
        <v>358</v>
      </c>
      <c r="B274" t="s">
        <v>123</v>
      </c>
      <c r="C274" t="s">
        <v>363</v>
      </c>
      <c r="D274">
        <v>91437</v>
      </c>
      <c r="E274" s="1">
        <v>65.349485420240143</v>
      </c>
      <c r="F274" s="1">
        <v>45.828416815200001</v>
      </c>
      <c r="G274" s="1">
        <v>2.2322000000000002</v>
      </c>
      <c r="H274" s="1">
        <v>68.969776227799997</v>
      </c>
      <c r="I274" s="1">
        <f t="shared" si="5"/>
        <v>1399.1999999999998</v>
      </c>
    </row>
    <row r="275" spans="1:9" x14ac:dyDescent="0.55000000000000004">
      <c r="A275" t="s">
        <v>360</v>
      </c>
      <c r="B275" t="s">
        <v>270</v>
      </c>
      <c r="C275" t="s">
        <v>363</v>
      </c>
      <c r="D275">
        <v>149956</v>
      </c>
      <c r="E275" s="1">
        <v>17.13998331218782</v>
      </c>
      <c r="F275" s="1">
        <v>46.072411230100002</v>
      </c>
      <c r="G275" s="1">
        <v>3.863</v>
      </c>
      <c r="H275" s="1">
        <v>80.676580288899999</v>
      </c>
      <c r="I275" s="1">
        <f t="shared" si="5"/>
        <v>8748.9</v>
      </c>
    </row>
    <row r="276" spans="1:9" x14ac:dyDescent="0.55000000000000004">
      <c r="A276" t="s">
        <v>360</v>
      </c>
      <c r="B276" t="s">
        <v>275</v>
      </c>
      <c r="C276" t="s">
        <v>363</v>
      </c>
      <c r="D276">
        <v>85157</v>
      </c>
      <c r="E276" s="1">
        <v>13.420061460877788</v>
      </c>
      <c r="F276" s="1">
        <v>45.263476204600003</v>
      </c>
      <c r="G276" s="1">
        <v>2.2934999999999999</v>
      </c>
      <c r="H276" s="1">
        <v>77.707612456700005</v>
      </c>
      <c r="I276" s="1">
        <f t="shared" si="5"/>
        <v>6345.5</v>
      </c>
    </row>
    <row r="277" spans="1:9" hidden="1" x14ac:dyDescent="0.55000000000000004">
      <c r="A277" t="s">
        <v>358</v>
      </c>
      <c r="B277" t="s">
        <v>168</v>
      </c>
      <c r="C277" t="s">
        <v>364</v>
      </c>
      <c r="D277">
        <v>2915</v>
      </c>
      <c r="E277" s="1">
        <v>37.03939008894536</v>
      </c>
      <c r="F277" s="1">
        <v>53.328414550399998</v>
      </c>
      <c r="G277" s="1">
        <v>5.7299999999999997E-2</v>
      </c>
      <c r="H277" s="1">
        <v>58.339680121900003</v>
      </c>
      <c r="I277" s="1">
        <f t="shared" si="5"/>
        <v>78.7</v>
      </c>
    </row>
    <row r="278" spans="1:9" hidden="1" x14ac:dyDescent="0.55000000000000004">
      <c r="A278" t="s">
        <v>361</v>
      </c>
      <c r="B278" t="s">
        <v>352</v>
      </c>
      <c r="C278" t="s">
        <v>364</v>
      </c>
      <c r="D278">
        <v>25026</v>
      </c>
      <c r="E278" s="1">
        <v>40.97249508840865</v>
      </c>
      <c r="F278" s="1">
        <v>53.266447104199997</v>
      </c>
      <c r="G278" s="1">
        <v>0.58150000000000002</v>
      </c>
      <c r="H278" s="1">
        <v>79.806299782799996</v>
      </c>
      <c r="I278" s="1">
        <f t="shared" si="5"/>
        <v>610.79999999999995</v>
      </c>
    </row>
    <row r="279" spans="1:9" x14ac:dyDescent="0.55000000000000004">
      <c r="A279" t="s">
        <v>357</v>
      </c>
      <c r="B279" t="s">
        <v>77</v>
      </c>
      <c r="C279" t="s">
        <v>363</v>
      </c>
      <c r="D279">
        <v>65708</v>
      </c>
      <c r="E279" s="1">
        <v>180.26886145404663</v>
      </c>
      <c r="F279" s="1">
        <v>47.696074843300003</v>
      </c>
      <c r="G279" s="1">
        <v>1.5327999999999999</v>
      </c>
      <c r="H279" s="1">
        <v>59.402911271100002</v>
      </c>
      <c r="I279" s="1">
        <f t="shared" si="5"/>
        <v>364.5</v>
      </c>
    </row>
    <row r="280" spans="1:9" x14ac:dyDescent="0.55000000000000004">
      <c r="A280" t="s">
        <v>361</v>
      </c>
      <c r="B280" t="s">
        <v>328</v>
      </c>
      <c r="C280" t="s">
        <v>363</v>
      </c>
      <c r="D280">
        <v>423894</v>
      </c>
      <c r="E280" s="1">
        <v>69.569513055751585</v>
      </c>
      <c r="F280" s="1">
        <v>44.510623007200003</v>
      </c>
      <c r="G280" s="1">
        <v>10.941599999999999</v>
      </c>
      <c r="H280" s="1">
        <v>75.069434173100007</v>
      </c>
      <c r="I280" s="1">
        <f t="shared" si="5"/>
        <v>6093.1</v>
      </c>
    </row>
    <row r="281" spans="1:9" x14ac:dyDescent="0.55000000000000004">
      <c r="A281" t="s">
        <v>356</v>
      </c>
      <c r="B281" t="s">
        <v>46</v>
      </c>
      <c r="C281" t="s">
        <v>363</v>
      </c>
      <c r="D281">
        <v>159211</v>
      </c>
      <c r="E281" s="1">
        <v>331.48240682906521</v>
      </c>
      <c r="F281" s="1">
        <v>48.050655827500002</v>
      </c>
      <c r="G281" s="1">
        <v>3.3559999999999999</v>
      </c>
      <c r="H281" s="1">
        <v>59.2619526127</v>
      </c>
      <c r="I281" s="1">
        <f t="shared" si="5"/>
        <v>480.29999999999995</v>
      </c>
    </row>
    <row r="282" spans="1:9" x14ac:dyDescent="0.55000000000000004">
      <c r="A282" t="s">
        <v>355</v>
      </c>
      <c r="B282" t="s">
        <v>21</v>
      </c>
      <c r="C282" t="s">
        <v>363</v>
      </c>
      <c r="D282">
        <v>54276</v>
      </c>
      <c r="E282" s="1">
        <v>97.812218417732936</v>
      </c>
      <c r="F282" s="1">
        <v>48.119422038000003</v>
      </c>
      <c r="G282" s="1">
        <v>1.3353999999999999</v>
      </c>
      <c r="H282" s="1">
        <v>68.628569101099998</v>
      </c>
      <c r="I282" s="1">
        <f t="shared" si="5"/>
        <v>554.9</v>
      </c>
    </row>
    <row r="283" spans="1:9" hidden="1" x14ac:dyDescent="0.55000000000000004">
      <c r="A283" t="s">
        <v>356</v>
      </c>
      <c r="B283" t="s">
        <v>68</v>
      </c>
      <c r="C283" t="s">
        <v>364</v>
      </c>
      <c r="D283">
        <v>16964</v>
      </c>
      <c r="E283" s="1">
        <v>192.77272727272728</v>
      </c>
      <c r="F283" s="1">
        <v>52.034178708299997</v>
      </c>
      <c r="G283" s="1">
        <v>0.29659999999999997</v>
      </c>
      <c r="H283" s="1">
        <v>51.498192841300003</v>
      </c>
      <c r="I283" s="1">
        <f t="shared" si="5"/>
        <v>88</v>
      </c>
    </row>
    <row r="284" spans="1:9" x14ac:dyDescent="0.55000000000000004">
      <c r="A284" t="s">
        <v>356</v>
      </c>
      <c r="B284" t="s">
        <v>56</v>
      </c>
      <c r="C284" t="s">
        <v>363</v>
      </c>
      <c r="D284">
        <v>27047</v>
      </c>
      <c r="E284" s="1">
        <v>174.38426821405545</v>
      </c>
      <c r="F284" s="1">
        <v>51.015510038099997</v>
      </c>
      <c r="G284" s="1">
        <v>0.51980000000000004</v>
      </c>
      <c r="H284" s="1">
        <v>54.3934303845</v>
      </c>
      <c r="I284" s="1">
        <f t="shared" si="5"/>
        <v>155.1</v>
      </c>
    </row>
    <row r="285" spans="1:9" x14ac:dyDescent="0.55000000000000004">
      <c r="A285" t="s">
        <v>356</v>
      </c>
      <c r="B285" t="s">
        <v>54</v>
      </c>
      <c r="C285" t="s">
        <v>363</v>
      </c>
      <c r="D285">
        <v>117146</v>
      </c>
      <c r="E285" s="1">
        <v>592.84412955465586</v>
      </c>
      <c r="F285" s="1">
        <v>45.422247078399998</v>
      </c>
      <c r="G285" s="1">
        <v>2.5444</v>
      </c>
      <c r="H285" s="1">
        <v>61.017305401800002</v>
      </c>
      <c r="I285" s="1">
        <f t="shared" si="5"/>
        <v>197.6</v>
      </c>
    </row>
    <row r="286" spans="1:9" hidden="1" x14ac:dyDescent="0.55000000000000004">
      <c r="A286" t="s">
        <v>356</v>
      </c>
      <c r="B286" t="s">
        <v>67</v>
      </c>
      <c r="C286" t="s">
        <v>364</v>
      </c>
      <c r="D286">
        <v>24919</v>
      </c>
      <c r="E286" s="1">
        <v>372.48131539611359</v>
      </c>
      <c r="F286" s="1">
        <v>51.442193278700003</v>
      </c>
      <c r="G286" s="1">
        <v>0.44190000000000002</v>
      </c>
      <c r="H286" s="1">
        <v>62.080298454400001</v>
      </c>
      <c r="I286" s="1">
        <f t="shared" si="5"/>
        <v>66.900000000000006</v>
      </c>
    </row>
    <row r="287" spans="1:9" x14ac:dyDescent="0.55000000000000004">
      <c r="A287" t="s">
        <v>361</v>
      </c>
      <c r="B287" t="s">
        <v>339</v>
      </c>
      <c r="C287" t="s">
        <v>363</v>
      </c>
      <c r="D287">
        <v>43306</v>
      </c>
      <c r="E287" s="1">
        <v>77.125556544968831</v>
      </c>
      <c r="F287" s="1">
        <v>47.576919519</v>
      </c>
      <c r="G287" s="1">
        <v>1.0495000000000001</v>
      </c>
      <c r="H287" s="1">
        <v>64.997714924099995</v>
      </c>
      <c r="I287" s="1">
        <f t="shared" si="5"/>
        <v>561.5</v>
      </c>
    </row>
    <row r="288" spans="1:9" x14ac:dyDescent="0.55000000000000004">
      <c r="A288" t="s">
        <v>359</v>
      </c>
      <c r="B288" t="s">
        <v>212</v>
      </c>
      <c r="C288" t="s">
        <v>363</v>
      </c>
      <c r="D288">
        <v>39033</v>
      </c>
      <c r="E288" s="1">
        <v>230.14740566037739</v>
      </c>
      <c r="F288" s="1">
        <v>55.731656372499998</v>
      </c>
      <c r="G288" s="1">
        <v>0.78739999999999999</v>
      </c>
      <c r="H288" s="1">
        <v>64.313973730000001</v>
      </c>
      <c r="I288" s="1">
        <f t="shared" si="5"/>
        <v>169.59999999999997</v>
      </c>
    </row>
    <row r="289" spans="1:9" hidden="1" x14ac:dyDescent="0.55000000000000004">
      <c r="A289" t="s">
        <v>357</v>
      </c>
      <c r="B289" t="s">
        <v>86</v>
      </c>
      <c r="C289" t="s">
        <v>364</v>
      </c>
      <c r="D289">
        <v>1979</v>
      </c>
      <c r="E289" s="1">
        <v>118.50299401197604</v>
      </c>
      <c r="F289" s="1">
        <v>65.981556341599997</v>
      </c>
      <c r="G289" s="1">
        <v>5.04E-2</v>
      </c>
      <c r="H289" s="1">
        <v>52.5198938992</v>
      </c>
      <c r="I289" s="1">
        <f t="shared" si="5"/>
        <v>16.7</v>
      </c>
    </row>
    <row r="290" spans="1:9" hidden="1" x14ac:dyDescent="0.55000000000000004">
      <c r="A290" t="s">
        <v>361</v>
      </c>
      <c r="B290" t="s">
        <v>344</v>
      </c>
      <c r="C290" t="s">
        <v>364</v>
      </c>
      <c r="D290">
        <v>28378</v>
      </c>
      <c r="E290" s="1">
        <v>9.0800883115220934</v>
      </c>
      <c r="F290" s="1">
        <v>49.564773047599999</v>
      </c>
      <c r="G290" s="1">
        <v>0.7571</v>
      </c>
      <c r="H290" s="1">
        <v>75.550358841999994</v>
      </c>
      <c r="I290" s="1">
        <f t="shared" si="5"/>
        <v>3125.3</v>
      </c>
    </row>
    <row r="291" spans="1:9" hidden="1" x14ac:dyDescent="0.55000000000000004">
      <c r="A291" t="s">
        <v>360</v>
      </c>
      <c r="B291" t="s">
        <v>285</v>
      </c>
      <c r="C291" t="s">
        <v>364</v>
      </c>
      <c r="D291">
        <v>17446</v>
      </c>
      <c r="E291" s="1">
        <v>28.070796460176989</v>
      </c>
      <c r="F291" s="1">
        <v>50.007582411100003</v>
      </c>
      <c r="G291" s="1">
        <v>0.40139999999999998</v>
      </c>
      <c r="H291" s="1">
        <v>71.374819102700002</v>
      </c>
      <c r="I291" s="1">
        <f t="shared" si="5"/>
        <v>621.5</v>
      </c>
    </row>
    <row r="292" spans="1:9" x14ac:dyDescent="0.55000000000000004">
      <c r="A292" t="s">
        <v>356</v>
      </c>
      <c r="B292" t="s">
        <v>49</v>
      </c>
      <c r="C292" t="s">
        <v>363</v>
      </c>
      <c r="D292">
        <v>83386</v>
      </c>
      <c r="E292" s="1">
        <v>1450.1913043478262</v>
      </c>
      <c r="F292" s="1">
        <v>50.321647935599998</v>
      </c>
      <c r="G292" s="1">
        <v>1.7757000000000001</v>
      </c>
      <c r="H292" s="1">
        <v>67.510874818800005</v>
      </c>
      <c r="I292" s="1">
        <f t="shared" si="5"/>
        <v>57.499999999999993</v>
      </c>
    </row>
    <row r="293" spans="1:9" x14ac:dyDescent="0.55000000000000004">
      <c r="A293" t="s">
        <v>358</v>
      </c>
      <c r="B293" t="s">
        <v>149</v>
      </c>
      <c r="C293" t="s">
        <v>363</v>
      </c>
      <c r="D293">
        <v>56520</v>
      </c>
      <c r="E293" s="1">
        <v>47.479838709677416</v>
      </c>
      <c r="F293" s="1">
        <v>47.039179732500003</v>
      </c>
      <c r="G293" s="1">
        <v>1.4558</v>
      </c>
      <c r="H293" s="1">
        <v>67.4712056292</v>
      </c>
      <c r="I293" s="1">
        <f t="shared" si="5"/>
        <v>1190.4000000000001</v>
      </c>
    </row>
    <row r="294" spans="1:9" x14ac:dyDescent="0.55000000000000004">
      <c r="A294" t="s">
        <v>360</v>
      </c>
      <c r="B294" t="s">
        <v>269</v>
      </c>
      <c r="C294" t="s">
        <v>363</v>
      </c>
      <c r="D294">
        <v>186283</v>
      </c>
      <c r="E294" s="1">
        <v>27.550136062470422</v>
      </c>
      <c r="F294" s="1">
        <v>44.344079571599998</v>
      </c>
      <c r="G294" s="1">
        <v>4.6581999999999999</v>
      </c>
      <c r="H294" s="1">
        <v>77.794007289899994</v>
      </c>
      <c r="I294" s="1">
        <f t="shared" si="5"/>
        <v>6761.5999999999995</v>
      </c>
    </row>
    <row r="295" spans="1:9" x14ac:dyDescent="0.55000000000000004">
      <c r="A295" t="s">
        <v>355</v>
      </c>
      <c r="B295" t="s">
        <v>1</v>
      </c>
      <c r="C295" t="s">
        <v>363</v>
      </c>
      <c r="D295">
        <v>185054</v>
      </c>
      <c r="E295" s="1">
        <v>225.73066601610151</v>
      </c>
      <c r="F295" s="1">
        <v>47.888797579299997</v>
      </c>
      <c r="G295" s="1">
        <v>4.6679000000000004</v>
      </c>
      <c r="H295" s="1">
        <v>61.231028209900003</v>
      </c>
      <c r="I295" s="1">
        <f t="shared" si="5"/>
        <v>819.8</v>
      </c>
    </row>
    <row r="296" spans="1:9" x14ac:dyDescent="0.55000000000000004">
      <c r="A296" t="s">
        <v>358</v>
      </c>
      <c r="B296" t="s">
        <v>134</v>
      </c>
      <c r="C296" t="s">
        <v>363</v>
      </c>
      <c r="D296">
        <v>148390</v>
      </c>
      <c r="E296" s="1">
        <v>44.690398747138893</v>
      </c>
      <c r="F296" s="1">
        <v>45.965327691299997</v>
      </c>
      <c r="G296" s="1">
        <v>3.9293999999999998</v>
      </c>
      <c r="H296" s="1">
        <v>72.744792279600006</v>
      </c>
      <c r="I296" s="1">
        <f t="shared" si="5"/>
        <v>3320.4000000000005</v>
      </c>
    </row>
    <row r="297" spans="1:9" x14ac:dyDescent="0.55000000000000004">
      <c r="A297" t="s">
        <v>359</v>
      </c>
      <c r="B297" t="s">
        <v>195</v>
      </c>
      <c r="C297" t="s">
        <v>363</v>
      </c>
      <c r="D297">
        <v>413954</v>
      </c>
      <c r="E297" s="1">
        <v>114.73862187482676</v>
      </c>
      <c r="F297" s="1">
        <v>44.903503426500002</v>
      </c>
      <c r="G297" s="1">
        <v>10.565099999999999</v>
      </c>
      <c r="H297" s="1">
        <v>79.965764065800002</v>
      </c>
      <c r="I297" s="1">
        <f t="shared" si="5"/>
        <v>3607.8</v>
      </c>
    </row>
    <row r="298" spans="1:9" x14ac:dyDescent="0.55000000000000004">
      <c r="A298" t="s">
        <v>359</v>
      </c>
      <c r="B298" t="s">
        <v>210</v>
      </c>
      <c r="C298" t="s">
        <v>363</v>
      </c>
      <c r="D298">
        <v>61674</v>
      </c>
      <c r="E298" s="1">
        <v>35.479491457170802</v>
      </c>
      <c r="F298" s="1">
        <v>44.1193034729</v>
      </c>
      <c r="G298" s="1">
        <v>1.6559999999999999</v>
      </c>
      <c r="H298" s="1">
        <v>75.955798749300001</v>
      </c>
      <c r="I298" s="1">
        <f t="shared" si="5"/>
        <v>1738.3</v>
      </c>
    </row>
    <row r="299" spans="1:9" x14ac:dyDescent="0.55000000000000004">
      <c r="A299" t="s">
        <v>358</v>
      </c>
      <c r="B299" t="s">
        <v>152</v>
      </c>
      <c r="C299" t="s">
        <v>363</v>
      </c>
      <c r="D299">
        <v>51535</v>
      </c>
      <c r="E299" s="1">
        <v>24.920212765957448</v>
      </c>
      <c r="F299" s="1">
        <v>45.903642590300002</v>
      </c>
      <c r="G299" s="1">
        <v>1.3130999999999999</v>
      </c>
      <c r="H299" s="1">
        <v>73.812569636399999</v>
      </c>
      <c r="I299" s="1">
        <f t="shared" si="5"/>
        <v>2068</v>
      </c>
    </row>
    <row r="300" spans="1:9" hidden="1" x14ac:dyDescent="0.55000000000000004">
      <c r="A300" t="s">
        <v>359</v>
      </c>
      <c r="B300" t="s">
        <v>229</v>
      </c>
      <c r="C300" t="s">
        <v>364</v>
      </c>
      <c r="D300">
        <v>11149</v>
      </c>
      <c r="E300" s="1">
        <v>27.501233349777998</v>
      </c>
      <c r="F300" s="1">
        <v>52.444274946199997</v>
      </c>
      <c r="G300" s="1">
        <v>0.2286</v>
      </c>
      <c r="H300" s="1">
        <v>60.847361452599998</v>
      </c>
      <c r="I300" s="1">
        <f t="shared" si="5"/>
        <v>405.4</v>
      </c>
    </row>
    <row r="301" spans="1:9" hidden="1" x14ac:dyDescent="0.55000000000000004">
      <c r="A301" t="s">
        <v>361</v>
      </c>
      <c r="B301" t="s">
        <v>350</v>
      </c>
      <c r="C301" t="s">
        <v>364</v>
      </c>
      <c r="D301">
        <v>11786</v>
      </c>
      <c r="E301" s="1">
        <v>92.876280535854988</v>
      </c>
      <c r="F301" s="1">
        <v>51.616892126300002</v>
      </c>
      <c r="G301" s="1">
        <v>0.22220000000000001</v>
      </c>
      <c r="H301" s="1">
        <v>89.1217257319</v>
      </c>
      <c r="I301" s="1">
        <f t="shared" si="5"/>
        <v>126.90000000000002</v>
      </c>
    </row>
    <row r="302" spans="1:9" x14ac:dyDescent="0.55000000000000004">
      <c r="A302" t="s">
        <v>360</v>
      </c>
      <c r="B302" t="s">
        <v>258</v>
      </c>
      <c r="C302" t="s">
        <v>363</v>
      </c>
      <c r="D302">
        <v>577513</v>
      </c>
      <c r="E302" s="1">
        <v>186.37868714903504</v>
      </c>
      <c r="F302" s="1">
        <v>45.1926899531</v>
      </c>
      <c r="G302" s="1">
        <v>13.894399999999999</v>
      </c>
      <c r="H302" s="1">
        <v>78.131181540100002</v>
      </c>
      <c r="I302" s="1">
        <f t="shared" si="5"/>
        <v>3098.6</v>
      </c>
    </row>
    <row r="303" spans="1:9" x14ac:dyDescent="0.55000000000000004">
      <c r="A303" t="s">
        <v>359</v>
      </c>
      <c r="B303" t="s">
        <v>208</v>
      </c>
      <c r="C303" t="s">
        <v>363</v>
      </c>
      <c r="D303">
        <v>70734</v>
      </c>
      <c r="E303" s="1">
        <v>74.938023095666921</v>
      </c>
      <c r="F303" s="1">
        <v>46.892365350200002</v>
      </c>
      <c r="G303" s="1">
        <v>1.7225999999999999</v>
      </c>
      <c r="H303" s="1">
        <v>66.100232899199995</v>
      </c>
      <c r="I303" s="1">
        <f t="shared" si="5"/>
        <v>943.89999999999986</v>
      </c>
    </row>
    <row r="304" spans="1:9" hidden="1" x14ac:dyDescent="0.55000000000000004">
      <c r="A304" t="s">
        <v>360</v>
      </c>
      <c r="B304" t="s">
        <v>294</v>
      </c>
      <c r="C304" t="s">
        <v>364</v>
      </c>
      <c r="D304">
        <v>7613</v>
      </c>
      <c r="E304" s="1">
        <v>72.229601518026556</v>
      </c>
      <c r="F304" s="1">
        <v>52.1159936659</v>
      </c>
      <c r="G304" s="1">
        <v>0.1923</v>
      </c>
      <c r="H304" s="1">
        <v>68.606090616499998</v>
      </c>
      <c r="I304" s="1">
        <f t="shared" si="5"/>
        <v>105.40000000000002</v>
      </c>
    </row>
    <row r="305" spans="1:9" x14ac:dyDescent="0.55000000000000004">
      <c r="A305" t="s">
        <v>359</v>
      </c>
      <c r="B305" t="s">
        <v>199</v>
      </c>
      <c r="C305" t="s">
        <v>363</v>
      </c>
      <c r="D305">
        <v>193152</v>
      </c>
      <c r="E305" s="1">
        <v>51.389347097323473</v>
      </c>
      <c r="F305" s="1">
        <v>44.494340277200003</v>
      </c>
      <c r="G305" s="1">
        <v>5.0960999999999999</v>
      </c>
      <c r="H305" s="1">
        <v>78.087318602600007</v>
      </c>
      <c r="I305" s="1">
        <f t="shared" si="5"/>
        <v>3758.6</v>
      </c>
    </row>
    <row r="306" spans="1:9" hidden="1" x14ac:dyDescent="0.55000000000000004">
      <c r="A306" t="s">
        <v>355</v>
      </c>
      <c r="B306" t="s">
        <v>40</v>
      </c>
      <c r="C306" t="s">
        <v>364</v>
      </c>
      <c r="D306">
        <v>22021</v>
      </c>
      <c r="E306" s="1">
        <v>58.990088400750061</v>
      </c>
      <c r="F306" s="1">
        <v>46.866546582200002</v>
      </c>
      <c r="G306" s="1">
        <v>0.29099999999999998</v>
      </c>
      <c r="H306" s="1">
        <v>43.448335946999997</v>
      </c>
      <c r="I306" s="1">
        <f t="shared" si="5"/>
        <v>373.3</v>
      </c>
    </row>
    <row r="307" spans="1:9" x14ac:dyDescent="0.55000000000000004">
      <c r="A307" t="s">
        <v>358</v>
      </c>
      <c r="B307" t="s">
        <v>142</v>
      </c>
      <c r="C307" t="s">
        <v>363</v>
      </c>
      <c r="D307">
        <v>86717</v>
      </c>
      <c r="E307" s="1">
        <v>18.019865760654987</v>
      </c>
      <c r="F307" s="1">
        <v>43.931612596900003</v>
      </c>
      <c r="G307" s="1">
        <v>2.0783999999999998</v>
      </c>
      <c r="H307" s="1">
        <v>64.500203583100003</v>
      </c>
      <c r="I307" s="1">
        <f t="shared" si="5"/>
        <v>4812.3</v>
      </c>
    </row>
    <row r="308" spans="1:9" hidden="1" x14ac:dyDescent="0.55000000000000004">
      <c r="A308" t="s">
        <v>358</v>
      </c>
      <c r="B308" t="s">
        <v>162</v>
      </c>
      <c r="C308" t="s">
        <v>364</v>
      </c>
      <c r="D308">
        <v>14338</v>
      </c>
      <c r="E308" s="1">
        <v>25.732232591529073</v>
      </c>
      <c r="F308" s="1">
        <v>53.399965120300003</v>
      </c>
      <c r="G308" s="1">
        <v>0.38240000000000002</v>
      </c>
      <c r="H308" s="1">
        <v>69.975980784599997</v>
      </c>
      <c r="I308" s="1">
        <f t="shared" si="5"/>
        <v>557.20000000000005</v>
      </c>
    </row>
    <row r="309" spans="1:9" hidden="1" x14ac:dyDescent="0.55000000000000004">
      <c r="A309" t="s">
        <v>360</v>
      </c>
      <c r="B309" t="s">
        <v>253</v>
      </c>
      <c r="C309" t="s">
        <v>362</v>
      </c>
      <c r="D309">
        <v>561916</v>
      </c>
      <c r="E309" s="1">
        <v>32.219954128440371</v>
      </c>
      <c r="F309" s="1">
        <v>45.033387308800002</v>
      </c>
      <c r="G309" s="1">
        <v>12.8771</v>
      </c>
      <c r="H309" s="1">
        <v>81.675200472900002</v>
      </c>
      <c r="I309" s="1">
        <f t="shared" si="5"/>
        <v>17439.999999999996</v>
      </c>
    </row>
    <row r="310" spans="1:9" hidden="1" x14ac:dyDescent="0.55000000000000004">
      <c r="A310" t="s">
        <v>357</v>
      </c>
      <c r="B310" t="s">
        <v>99</v>
      </c>
      <c r="C310" t="s">
        <v>364</v>
      </c>
      <c r="D310">
        <v>15015</v>
      </c>
      <c r="E310" s="1">
        <v>41.859492612210758</v>
      </c>
      <c r="F310" s="1">
        <v>48.252027343999998</v>
      </c>
      <c r="G310" s="1">
        <v>0.28899999999999998</v>
      </c>
      <c r="H310" s="1">
        <v>51.283063560999999</v>
      </c>
      <c r="I310" s="1">
        <f t="shared" si="5"/>
        <v>358.70000000000005</v>
      </c>
    </row>
    <row r="311" spans="1:9" x14ac:dyDescent="0.55000000000000004">
      <c r="A311" t="s">
        <v>358</v>
      </c>
      <c r="B311" t="s">
        <v>120</v>
      </c>
      <c r="C311" t="s">
        <v>363</v>
      </c>
      <c r="D311">
        <v>80715</v>
      </c>
      <c r="E311" s="1">
        <v>193.05190145898109</v>
      </c>
      <c r="F311" s="1">
        <v>47.8903543136</v>
      </c>
      <c r="G311" s="1">
        <v>2.02</v>
      </c>
      <c r="H311" s="1">
        <v>71.348601878500006</v>
      </c>
      <c r="I311" s="1">
        <f t="shared" si="5"/>
        <v>418.1</v>
      </c>
    </row>
    <row r="312" spans="1:9" hidden="1" x14ac:dyDescent="0.55000000000000004">
      <c r="A312" t="s">
        <v>355</v>
      </c>
      <c r="B312" t="s">
        <v>37</v>
      </c>
      <c r="C312" t="s">
        <v>364</v>
      </c>
      <c r="D312">
        <v>15842</v>
      </c>
      <c r="E312" s="1">
        <v>66.619007569386042</v>
      </c>
      <c r="F312" s="1">
        <v>47.614738570299998</v>
      </c>
      <c r="G312" s="1">
        <v>0.34300000000000003</v>
      </c>
      <c r="H312" s="1">
        <v>68.175370728600001</v>
      </c>
      <c r="I312" s="1">
        <f t="shared" si="5"/>
        <v>237.79999999999998</v>
      </c>
    </row>
    <row r="313" spans="1:9" hidden="1" x14ac:dyDescent="0.55000000000000004">
      <c r="A313" t="s">
        <v>358</v>
      </c>
      <c r="B313" t="s">
        <v>169</v>
      </c>
      <c r="C313" t="s">
        <v>364</v>
      </c>
      <c r="D313">
        <v>11207</v>
      </c>
      <c r="E313" s="1">
        <v>33.413834227787717</v>
      </c>
      <c r="F313" s="1">
        <v>48.949629695699997</v>
      </c>
      <c r="G313" s="1">
        <v>0.22650000000000001</v>
      </c>
      <c r="H313" s="1">
        <v>55.092681062499999</v>
      </c>
      <c r="I313" s="1">
        <f t="shared" si="5"/>
        <v>335.4</v>
      </c>
    </row>
    <row r="314" spans="1:9" hidden="1" x14ac:dyDescent="0.55000000000000004">
      <c r="A314" t="s">
        <v>360</v>
      </c>
      <c r="B314" t="s">
        <v>243</v>
      </c>
      <c r="C314" t="s">
        <v>362</v>
      </c>
      <c r="D314">
        <v>386855</v>
      </c>
      <c r="E314" s="1">
        <v>22.840012752692239</v>
      </c>
      <c r="F314" s="1">
        <v>44.248116744500003</v>
      </c>
      <c r="G314" s="1">
        <v>8.6957000000000004</v>
      </c>
      <c r="H314" s="1">
        <v>83.291566891299993</v>
      </c>
      <c r="I314" s="1">
        <f t="shared" si="5"/>
        <v>16937.599999999999</v>
      </c>
    </row>
    <row r="315" spans="1:9" x14ac:dyDescent="0.55000000000000004">
      <c r="A315" t="s">
        <v>357</v>
      </c>
      <c r="B315" t="s">
        <v>78</v>
      </c>
      <c r="C315" t="s">
        <v>363</v>
      </c>
      <c r="D315">
        <v>49746</v>
      </c>
      <c r="E315" s="1">
        <v>122.85996542356138</v>
      </c>
      <c r="F315" s="1">
        <v>49.099027480700002</v>
      </c>
      <c r="G315" s="1">
        <v>1.1342000000000001</v>
      </c>
      <c r="H315" s="1">
        <v>53.144286232900001</v>
      </c>
      <c r="I315" s="1">
        <f t="shared" si="5"/>
        <v>404.9</v>
      </c>
    </row>
    <row r="316" spans="1:9" x14ac:dyDescent="0.55000000000000004">
      <c r="A316" t="s">
        <v>358</v>
      </c>
      <c r="B316" t="s">
        <v>143</v>
      </c>
      <c r="C316" t="s">
        <v>363</v>
      </c>
      <c r="D316">
        <v>108102</v>
      </c>
      <c r="E316" s="1">
        <v>19.769934162399416</v>
      </c>
      <c r="F316" s="1">
        <v>44.544186198600002</v>
      </c>
      <c r="G316" s="1">
        <v>2.7122000000000002</v>
      </c>
      <c r="H316" s="1">
        <v>75.719862323699999</v>
      </c>
      <c r="I316" s="1">
        <f t="shared" si="5"/>
        <v>5468</v>
      </c>
    </row>
    <row r="317" spans="1:9" x14ac:dyDescent="0.55000000000000004">
      <c r="A317" t="s">
        <v>359</v>
      </c>
      <c r="B317" t="s">
        <v>204</v>
      </c>
      <c r="C317" t="s">
        <v>363</v>
      </c>
      <c r="D317">
        <v>45601</v>
      </c>
      <c r="E317" s="1">
        <v>205.50247859396126</v>
      </c>
      <c r="F317" s="1">
        <v>51.186880017599997</v>
      </c>
      <c r="G317" s="1">
        <v>0.94630000000000003</v>
      </c>
      <c r="H317" s="1">
        <v>63.895476103599997</v>
      </c>
      <c r="I317" s="1">
        <f t="shared" si="5"/>
        <v>221.89999999999998</v>
      </c>
    </row>
    <row r="318" spans="1:9" x14ac:dyDescent="0.55000000000000004">
      <c r="A318" t="s">
        <v>359</v>
      </c>
      <c r="B318" t="s">
        <v>211</v>
      </c>
      <c r="C318" t="s">
        <v>363</v>
      </c>
      <c r="D318">
        <v>49636</v>
      </c>
      <c r="E318" s="1">
        <v>53.88189318280503</v>
      </c>
      <c r="F318" s="1">
        <v>45.777475539000001</v>
      </c>
      <c r="G318" s="1">
        <v>1.1831</v>
      </c>
      <c r="H318" s="1">
        <v>70.919356197900001</v>
      </c>
      <c r="I318" s="1">
        <f t="shared" si="5"/>
        <v>921.20000000000016</v>
      </c>
    </row>
    <row r="319" spans="1:9" x14ac:dyDescent="0.55000000000000004">
      <c r="A319" t="s">
        <v>360</v>
      </c>
      <c r="B319" t="s">
        <v>263</v>
      </c>
      <c r="C319" t="s">
        <v>363</v>
      </c>
      <c r="D319">
        <v>260274</v>
      </c>
      <c r="E319" s="1">
        <v>29.430109229064431</v>
      </c>
      <c r="F319" s="1">
        <v>43.272371698900002</v>
      </c>
      <c r="G319" s="1">
        <v>6.3601000000000001</v>
      </c>
      <c r="H319" s="1">
        <v>80.868805174399995</v>
      </c>
      <c r="I319" s="1">
        <f t="shared" si="5"/>
        <v>8843.7999999999993</v>
      </c>
    </row>
    <row r="320" spans="1:9" x14ac:dyDescent="0.55000000000000004">
      <c r="A320" t="s">
        <v>360</v>
      </c>
      <c r="B320" t="s">
        <v>278</v>
      </c>
      <c r="C320" t="s">
        <v>363</v>
      </c>
      <c r="D320">
        <v>71229</v>
      </c>
      <c r="E320" s="1">
        <v>15.320041295651052</v>
      </c>
      <c r="F320" s="1">
        <v>44.6106083317</v>
      </c>
      <c r="G320" s="1">
        <v>1.8154999999999999</v>
      </c>
      <c r="H320" s="1">
        <v>71.641121495299998</v>
      </c>
      <c r="I320" s="1">
        <f t="shared" si="5"/>
        <v>4649.3999999999996</v>
      </c>
    </row>
    <row r="321" spans="1:9" x14ac:dyDescent="0.55000000000000004">
      <c r="A321" t="s">
        <v>360</v>
      </c>
      <c r="B321" t="s">
        <v>260</v>
      </c>
      <c r="C321" t="s">
        <v>363</v>
      </c>
      <c r="D321">
        <v>144730</v>
      </c>
      <c r="E321" s="1">
        <v>10.980032167025763</v>
      </c>
      <c r="F321" s="1">
        <v>44.209927796599999</v>
      </c>
      <c r="G321" s="1">
        <v>3.4491000000000001</v>
      </c>
      <c r="H321" s="1">
        <v>86.204952153500003</v>
      </c>
      <c r="I321" s="1">
        <f t="shared" si="5"/>
        <v>13181.2</v>
      </c>
    </row>
    <row r="322" spans="1:9" x14ac:dyDescent="0.55000000000000004">
      <c r="A322" t="s">
        <v>360</v>
      </c>
      <c r="B322" t="s">
        <v>273</v>
      </c>
      <c r="C322" t="s">
        <v>363</v>
      </c>
      <c r="D322">
        <v>58395</v>
      </c>
      <c r="E322" s="1">
        <v>10.160069595476294</v>
      </c>
      <c r="F322" s="1">
        <v>47.664339975300003</v>
      </c>
      <c r="G322" s="1">
        <v>1.2565</v>
      </c>
      <c r="H322" s="1">
        <v>74.778244126199994</v>
      </c>
      <c r="I322" s="1">
        <f t="shared" si="5"/>
        <v>5747.5</v>
      </c>
    </row>
    <row r="323" spans="1:9" hidden="1" x14ac:dyDescent="0.55000000000000004">
      <c r="A323" t="s">
        <v>360</v>
      </c>
      <c r="B323" t="s">
        <v>239</v>
      </c>
      <c r="C323" t="s">
        <v>362</v>
      </c>
      <c r="D323">
        <v>219724</v>
      </c>
      <c r="E323" s="1">
        <v>11.290014284393017</v>
      </c>
      <c r="F323" s="1">
        <v>43.347494429999998</v>
      </c>
      <c r="G323" s="1">
        <v>4.7390999999999996</v>
      </c>
      <c r="H323" s="1">
        <v>86.970711498599997</v>
      </c>
      <c r="I323" s="1">
        <f t="shared" ref="I323:I356" si="6">D323/E323</f>
        <v>19461.8</v>
      </c>
    </row>
    <row r="324" spans="1:9" x14ac:dyDescent="0.55000000000000004">
      <c r="A324" t="s">
        <v>361</v>
      </c>
      <c r="B324" t="s">
        <v>326</v>
      </c>
      <c r="C324" t="s">
        <v>363</v>
      </c>
      <c r="D324">
        <v>258227</v>
      </c>
      <c r="E324" s="1">
        <v>67.820617202889039</v>
      </c>
      <c r="F324" s="1">
        <v>46.023332228299999</v>
      </c>
      <c r="G324" s="1">
        <v>6.4728000000000003</v>
      </c>
      <c r="H324" s="1">
        <v>69.613536148999998</v>
      </c>
      <c r="I324" s="1">
        <f t="shared" si="6"/>
        <v>3807.4999999999995</v>
      </c>
    </row>
    <row r="325" spans="1:9" hidden="1" x14ac:dyDescent="0.55000000000000004">
      <c r="A325" t="s">
        <v>357</v>
      </c>
      <c r="B325" t="s">
        <v>94</v>
      </c>
      <c r="C325" t="s">
        <v>364</v>
      </c>
      <c r="D325">
        <v>4390</v>
      </c>
      <c r="E325" s="1">
        <v>391.96428571428572</v>
      </c>
      <c r="F325" s="1">
        <v>52.825108521799997</v>
      </c>
      <c r="G325" s="1">
        <v>7.7600000000000002E-2</v>
      </c>
      <c r="H325" s="1">
        <v>60.705693664800002</v>
      </c>
      <c r="I325" s="1">
        <f t="shared" si="6"/>
        <v>11.2</v>
      </c>
    </row>
    <row r="326" spans="1:9" hidden="1" x14ac:dyDescent="0.55000000000000004">
      <c r="A326" t="s">
        <v>356</v>
      </c>
      <c r="B326" t="s">
        <v>62</v>
      </c>
      <c r="C326" t="s">
        <v>364</v>
      </c>
      <c r="D326">
        <v>15189</v>
      </c>
      <c r="E326" s="1">
        <v>70.157043879907619</v>
      </c>
      <c r="F326" s="1">
        <v>48.428477170800001</v>
      </c>
      <c r="G326" s="1">
        <v>0.27689999999999998</v>
      </c>
      <c r="H326" s="1">
        <v>51.901793664899998</v>
      </c>
      <c r="I326" s="1">
        <f t="shared" si="6"/>
        <v>216.5</v>
      </c>
    </row>
    <row r="327" spans="1:9" hidden="1" x14ac:dyDescent="0.55000000000000004">
      <c r="A327" t="s">
        <v>360</v>
      </c>
      <c r="B327" t="s">
        <v>250</v>
      </c>
      <c r="C327" t="s">
        <v>362</v>
      </c>
      <c r="D327">
        <v>291167</v>
      </c>
      <c r="E327" s="1">
        <v>13.010026720047184</v>
      </c>
      <c r="F327" s="1">
        <v>43.724257137800002</v>
      </c>
      <c r="G327" s="1">
        <v>5.8498999999999999</v>
      </c>
      <c r="H327" s="1">
        <v>85.722138783399998</v>
      </c>
      <c r="I327" s="1">
        <f t="shared" si="6"/>
        <v>22380.2</v>
      </c>
    </row>
    <row r="328" spans="1:9" x14ac:dyDescent="0.55000000000000004">
      <c r="A328" t="s">
        <v>355</v>
      </c>
      <c r="B328" t="s">
        <v>29</v>
      </c>
      <c r="C328" t="s">
        <v>363</v>
      </c>
      <c r="D328">
        <v>48147</v>
      </c>
      <c r="E328" s="1">
        <v>207.61966364812417</v>
      </c>
      <c r="F328" s="1">
        <v>48.931917947899997</v>
      </c>
      <c r="G328" s="1">
        <v>0.85589999999999999</v>
      </c>
      <c r="H328" s="1">
        <v>46.6139138817</v>
      </c>
      <c r="I328" s="1">
        <f t="shared" si="6"/>
        <v>231.9</v>
      </c>
    </row>
    <row r="329" spans="1:9" x14ac:dyDescent="0.55000000000000004">
      <c r="A329" t="s">
        <v>355</v>
      </c>
      <c r="B329" t="s">
        <v>11</v>
      </c>
      <c r="C329" t="s">
        <v>363</v>
      </c>
      <c r="D329">
        <v>44412</v>
      </c>
      <c r="E329" s="1">
        <v>186.76198486122792</v>
      </c>
      <c r="F329" s="1">
        <v>49.429778223100001</v>
      </c>
      <c r="G329" s="1">
        <v>1.0141</v>
      </c>
      <c r="H329" s="1">
        <v>53.065405062700002</v>
      </c>
      <c r="I329" s="1">
        <f t="shared" si="6"/>
        <v>237.8</v>
      </c>
    </row>
    <row r="330" spans="1:9" hidden="1" x14ac:dyDescent="0.55000000000000004">
      <c r="A330" t="s">
        <v>360</v>
      </c>
      <c r="B330" t="s">
        <v>251</v>
      </c>
      <c r="C330" t="s">
        <v>362</v>
      </c>
      <c r="D330">
        <v>341076</v>
      </c>
      <c r="E330" s="1">
        <v>20.609942534639348</v>
      </c>
      <c r="F330" s="1">
        <v>46.264073985000003</v>
      </c>
      <c r="G330" s="1">
        <v>7.9489999999999998</v>
      </c>
      <c r="H330" s="1">
        <v>83.001086762599996</v>
      </c>
      <c r="I330" s="1">
        <f t="shared" si="6"/>
        <v>16549.099999999999</v>
      </c>
    </row>
    <row r="331" spans="1:9" x14ac:dyDescent="0.55000000000000004">
      <c r="A331" t="s">
        <v>358</v>
      </c>
      <c r="B331" t="s">
        <v>141</v>
      </c>
      <c r="C331" t="s">
        <v>363</v>
      </c>
      <c r="D331">
        <v>67409</v>
      </c>
      <c r="E331" s="1">
        <v>19.819764193937257</v>
      </c>
      <c r="F331" s="1">
        <v>47.415532913500002</v>
      </c>
      <c r="G331" s="1">
        <v>1.8088</v>
      </c>
      <c r="H331" s="1">
        <v>73.943138079400001</v>
      </c>
      <c r="I331" s="1">
        <f t="shared" si="6"/>
        <v>3401.1</v>
      </c>
    </row>
    <row r="332" spans="1:9" hidden="1" x14ac:dyDescent="0.55000000000000004">
      <c r="A332" t="s">
        <v>360</v>
      </c>
      <c r="B332" t="s">
        <v>241</v>
      </c>
      <c r="C332" t="s">
        <v>362</v>
      </c>
      <c r="D332">
        <v>256274</v>
      </c>
      <c r="E332" s="1">
        <v>13.770028477781958</v>
      </c>
      <c r="F332" s="1">
        <v>45.175460620000003</v>
      </c>
      <c r="G332" s="1">
        <v>5.9382000000000001</v>
      </c>
      <c r="H332" s="1">
        <v>78.141268065399998</v>
      </c>
      <c r="I332" s="1">
        <f t="shared" si="6"/>
        <v>18611</v>
      </c>
    </row>
    <row r="333" spans="1:9" hidden="1" x14ac:dyDescent="0.55000000000000004">
      <c r="A333" t="s">
        <v>359</v>
      </c>
      <c r="B333" t="s">
        <v>227</v>
      </c>
      <c r="C333" t="s">
        <v>364</v>
      </c>
      <c r="D333">
        <v>7222</v>
      </c>
      <c r="E333" s="1">
        <v>35.593888615081319</v>
      </c>
      <c r="F333" s="1">
        <v>52.714621988399998</v>
      </c>
      <c r="G333" s="1">
        <v>0.1421</v>
      </c>
      <c r="H333" s="1">
        <v>64.152700186199993</v>
      </c>
      <c r="I333" s="1">
        <f t="shared" si="6"/>
        <v>202.9</v>
      </c>
    </row>
    <row r="334" spans="1:9" x14ac:dyDescent="0.55000000000000004">
      <c r="A334" t="s">
        <v>358</v>
      </c>
      <c r="B334" t="s">
        <v>122</v>
      </c>
      <c r="C334" t="s">
        <v>363</v>
      </c>
      <c r="D334">
        <v>77881</v>
      </c>
      <c r="E334" s="1">
        <v>89.693654266958433</v>
      </c>
      <c r="F334" s="1">
        <v>47.154469751999997</v>
      </c>
      <c r="G334" s="1">
        <v>1.7773000000000001</v>
      </c>
      <c r="H334" s="1">
        <v>60.262772076200001</v>
      </c>
      <c r="I334" s="1">
        <f t="shared" si="6"/>
        <v>868.3</v>
      </c>
    </row>
    <row r="335" spans="1:9" hidden="1" x14ac:dyDescent="0.55000000000000004">
      <c r="A335" t="s">
        <v>357</v>
      </c>
      <c r="B335" t="s">
        <v>100</v>
      </c>
      <c r="C335" t="s">
        <v>364</v>
      </c>
      <c r="D335">
        <v>11044</v>
      </c>
      <c r="E335" s="1">
        <v>19.64076115952339</v>
      </c>
      <c r="F335" s="1">
        <v>46.993520616200001</v>
      </c>
      <c r="G335" s="1">
        <v>0.2334</v>
      </c>
      <c r="H335" s="1">
        <v>54.961282189800002</v>
      </c>
      <c r="I335" s="1">
        <f t="shared" si="6"/>
        <v>562.29999999999995</v>
      </c>
    </row>
    <row r="336" spans="1:9" x14ac:dyDescent="0.55000000000000004">
      <c r="A336" t="s">
        <v>359</v>
      </c>
      <c r="B336" t="s">
        <v>189</v>
      </c>
      <c r="C336" t="s">
        <v>363</v>
      </c>
      <c r="D336">
        <v>89688</v>
      </c>
      <c r="E336" s="1">
        <v>99.919786096256686</v>
      </c>
      <c r="F336" s="1">
        <v>48.913328324399998</v>
      </c>
      <c r="G336" s="1">
        <v>2.1671</v>
      </c>
      <c r="H336" s="1">
        <v>69.561380742300003</v>
      </c>
      <c r="I336" s="1">
        <f t="shared" si="6"/>
        <v>897.6</v>
      </c>
    </row>
    <row r="337" spans="1:9" hidden="1" x14ac:dyDescent="0.55000000000000004">
      <c r="A337" t="s">
        <v>356</v>
      </c>
      <c r="B337" t="s">
        <v>60</v>
      </c>
      <c r="C337" t="s">
        <v>364</v>
      </c>
      <c r="D337">
        <v>13188</v>
      </c>
      <c r="E337" s="1">
        <v>172.61780104712039</v>
      </c>
      <c r="F337" s="1">
        <v>53.7009554865</v>
      </c>
      <c r="G337" s="1">
        <v>0.245</v>
      </c>
      <c r="H337" s="1">
        <v>56.944444444399998</v>
      </c>
      <c r="I337" s="1">
        <f t="shared" si="6"/>
        <v>76.400000000000006</v>
      </c>
    </row>
    <row r="338" spans="1:9" hidden="1" x14ac:dyDescent="0.55000000000000004">
      <c r="A338" t="s">
        <v>358</v>
      </c>
      <c r="B338" t="s">
        <v>155</v>
      </c>
      <c r="C338" t="s">
        <v>364</v>
      </c>
      <c r="D338">
        <v>37275</v>
      </c>
      <c r="E338" s="1">
        <v>34.069097888675628</v>
      </c>
      <c r="F338" s="1">
        <v>47.385934634900003</v>
      </c>
      <c r="G338" s="1">
        <v>0.82950000000000002</v>
      </c>
      <c r="H338" s="1">
        <v>72.620409200699996</v>
      </c>
      <c r="I338" s="1">
        <f t="shared" si="6"/>
        <v>1094.0999999999999</v>
      </c>
    </row>
    <row r="339" spans="1:9" x14ac:dyDescent="0.55000000000000004">
      <c r="A339" t="s">
        <v>359</v>
      </c>
      <c r="B339" t="s">
        <v>186</v>
      </c>
      <c r="C339" t="s">
        <v>363</v>
      </c>
      <c r="D339">
        <v>134141</v>
      </c>
      <c r="E339" s="1">
        <v>138.94862233271184</v>
      </c>
      <c r="F339" s="1">
        <v>45.611714781000003</v>
      </c>
      <c r="G339" s="1">
        <v>3.2046000000000001</v>
      </c>
      <c r="H339" s="1">
        <v>71.797463401900004</v>
      </c>
      <c r="I339" s="1">
        <f t="shared" si="6"/>
        <v>965.4</v>
      </c>
    </row>
    <row r="340" spans="1:9" hidden="1" x14ac:dyDescent="0.55000000000000004">
      <c r="A340" t="s">
        <v>360</v>
      </c>
      <c r="B340" t="s">
        <v>244</v>
      </c>
      <c r="C340" t="s">
        <v>362</v>
      </c>
      <c r="D340">
        <v>277622</v>
      </c>
      <c r="E340" s="1">
        <v>14.669978070754842</v>
      </c>
      <c r="F340" s="1">
        <v>43.941681580100003</v>
      </c>
      <c r="G340" s="1">
        <v>6.2731000000000003</v>
      </c>
      <c r="H340" s="1">
        <v>87.125265559799999</v>
      </c>
      <c r="I340" s="1">
        <f t="shared" si="6"/>
        <v>18924.5</v>
      </c>
    </row>
    <row r="341" spans="1:9" x14ac:dyDescent="0.55000000000000004">
      <c r="A341" t="s">
        <v>359</v>
      </c>
      <c r="B341" t="s">
        <v>188</v>
      </c>
      <c r="C341" t="s">
        <v>363</v>
      </c>
      <c r="D341">
        <v>153583</v>
      </c>
      <c r="E341" s="1">
        <v>103.54840884573893</v>
      </c>
      <c r="F341" s="1">
        <v>46.707935437800003</v>
      </c>
      <c r="G341" s="1">
        <v>3.7545999999999999</v>
      </c>
      <c r="H341" s="1">
        <v>70.637852302100001</v>
      </c>
      <c r="I341" s="1">
        <f t="shared" si="6"/>
        <v>1483.2</v>
      </c>
    </row>
    <row r="342" spans="1:9" hidden="1" x14ac:dyDescent="0.55000000000000004">
      <c r="A342" t="s">
        <v>356</v>
      </c>
      <c r="B342" t="s">
        <v>64</v>
      </c>
      <c r="C342" t="s">
        <v>364</v>
      </c>
      <c r="D342">
        <v>25292</v>
      </c>
      <c r="E342" s="1">
        <v>30.260827949270162</v>
      </c>
      <c r="F342" s="1">
        <v>47.167527924600002</v>
      </c>
      <c r="G342" s="1">
        <v>0.61560000000000004</v>
      </c>
      <c r="H342" s="1">
        <v>62.573337679300003</v>
      </c>
      <c r="I342" s="1">
        <f t="shared" si="6"/>
        <v>835.8</v>
      </c>
    </row>
    <row r="343" spans="1:9" x14ac:dyDescent="0.55000000000000004">
      <c r="A343" t="s">
        <v>356</v>
      </c>
      <c r="B343" t="s">
        <v>53</v>
      </c>
      <c r="C343" t="s">
        <v>363</v>
      </c>
      <c r="D343">
        <v>33354</v>
      </c>
      <c r="E343" s="1">
        <v>170.43433827286663</v>
      </c>
      <c r="F343" s="1">
        <v>47.979498210000003</v>
      </c>
      <c r="G343" s="1">
        <v>0.6976</v>
      </c>
      <c r="H343" s="1">
        <v>58.878849345399999</v>
      </c>
      <c r="I343" s="1">
        <f t="shared" si="6"/>
        <v>195.70000000000002</v>
      </c>
    </row>
    <row r="344" spans="1:9" hidden="1" x14ac:dyDescent="0.55000000000000004">
      <c r="A344" t="s">
        <v>357</v>
      </c>
      <c r="B344" t="s">
        <v>103</v>
      </c>
      <c r="C344" t="s">
        <v>364</v>
      </c>
      <c r="D344">
        <v>26426</v>
      </c>
      <c r="E344" s="1">
        <v>31.111372733694374</v>
      </c>
      <c r="F344" s="1">
        <v>47.407936749299999</v>
      </c>
      <c r="G344" s="1">
        <v>0.60880000000000001</v>
      </c>
      <c r="H344" s="1">
        <v>54.998433093099997</v>
      </c>
      <c r="I344" s="1">
        <f t="shared" si="6"/>
        <v>849.4</v>
      </c>
    </row>
    <row r="345" spans="1:9" hidden="1" x14ac:dyDescent="0.55000000000000004">
      <c r="A345" t="s">
        <v>361</v>
      </c>
      <c r="B345" t="s">
        <v>341</v>
      </c>
      <c r="C345" t="s">
        <v>364</v>
      </c>
      <c r="D345">
        <v>32096</v>
      </c>
      <c r="E345" s="1">
        <v>17.039711191335741</v>
      </c>
      <c r="F345" s="1">
        <v>48.796626352600001</v>
      </c>
      <c r="G345" s="1">
        <v>0.86029999999999995</v>
      </c>
      <c r="H345" s="1">
        <v>82.736227654100006</v>
      </c>
      <c r="I345" s="1">
        <f t="shared" si="6"/>
        <v>1883.6</v>
      </c>
    </row>
    <row r="346" spans="1:9" hidden="1" x14ac:dyDescent="0.55000000000000004">
      <c r="A346" t="s">
        <v>358</v>
      </c>
      <c r="B346" t="s">
        <v>158</v>
      </c>
      <c r="C346" t="s">
        <v>364</v>
      </c>
      <c r="D346">
        <v>18341</v>
      </c>
      <c r="E346" s="1">
        <v>29.920065252854815</v>
      </c>
      <c r="F346" s="1">
        <v>48.547969264499997</v>
      </c>
      <c r="G346" s="1">
        <v>0.42159999999999997</v>
      </c>
      <c r="H346" s="1">
        <v>62.965973754499998</v>
      </c>
      <c r="I346" s="1">
        <f t="shared" si="6"/>
        <v>612.99999999999989</v>
      </c>
    </row>
    <row r="347" spans="1:9" hidden="1" x14ac:dyDescent="0.55000000000000004">
      <c r="A347" t="s">
        <v>355</v>
      </c>
      <c r="B347" t="s">
        <v>43</v>
      </c>
      <c r="C347" t="s">
        <v>364</v>
      </c>
      <c r="D347">
        <v>16313</v>
      </c>
      <c r="E347" s="1">
        <v>24.901541749351242</v>
      </c>
      <c r="F347" s="1">
        <v>52.786706224</v>
      </c>
      <c r="G347" s="1">
        <v>0.4088</v>
      </c>
      <c r="H347" s="1">
        <v>72.001823985399994</v>
      </c>
      <c r="I347" s="1">
        <f t="shared" si="6"/>
        <v>655.1</v>
      </c>
    </row>
    <row r="348" spans="1:9" hidden="1" x14ac:dyDescent="0.55000000000000004">
      <c r="A348" t="s">
        <v>360</v>
      </c>
      <c r="B348" t="s">
        <v>289</v>
      </c>
      <c r="C348" t="s">
        <v>364</v>
      </c>
      <c r="D348">
        <v>337</v>
      </c>
      <c r="E348" s="1">
        <v>4.1198044009779951</v>
      </c>
      <c r="F348" s="1">
        <v>45.657270029700001</v>
      </c>
      <c r="G348" s="1">
        <v>8.6E-3</v>
      </c>
      <c r="H348" s="1">
        <v>64.435146443500003</v>
      </c>
      <c r="I348" s="1">
        <f t="shared" si="6"/>
        <v>81.8</v>
      </c>
    </row>
    <row r="349" spans="1:9" x14ac:dyDescent="0.55000000000000004">
      <c r="A349" t="s">
        <v>360</v>
      </c>
      <c r="B349" t="s">
        <v>259</v>
      </c>
      <c r="C349" t="s">
        <v>363</v>
      </c>
      <c r="D349">
        <v>176295</v>
      </c>
      <c r="E349" s="1">
        <v>24.359895538268091</v>
      </c>
      <c r="F349" s="1">
        <v>45.747861603200001</v>
      </c>
      <c r="G349" s="1">
        <v>3.9771000000000001</v>
      </c>
      <c r="H349" s="1">
        <v>80.148587546000002</v>
      </c>
      <c r="I349" s="1">
        <f t="shared" si="6"/>
        <v>7237.0999999999995</v>
      </c>
    </row>
    <row r="350" spans="1:9" x14ac:dyDescent="0.55000000000000004">
      <c r="A350" t="s">
        <v>359</v>
      </c>
      <c r="B350" t="s">
        <v>198</v>
      </c>
      <c r="C350" t="s">
        <v>363</v>
      </c>
      <c r="D350">
        <v>174373</v>
      </c>
      <c r="E350" s="1">
        <v>35.320342725191928</v>
      </c>
      <c r="F350" s="1">
        <v>44.2744119969</v>
      </c>
      <c r="G350" s="1">
        <v>4.6896000000000004</v>
      </c>
      <c r="H350" s="1">
        <v>79.426909873400007</v>
      </c>
      <c r="I350" s="1">
        <f t="shared" si="6"/>
        <v>4936.8999999999987</v>
      </c>
    </row>
    <row r="351" spans="1:9" x14ac:dyDescent="0.55000000000000004">
      <c r="A351" t="s">
        <v>355</v>
      </c>
      <c r="B351" t="s">
        <v>6</v>
      </c>
      <c r="C351" t="s">
        <v>363</v>
      </c>
      <c r="D351">
        <v>78342</v>
      </c>
      <c r="E351" s="1">
        <v>78.546220172448372</v>
      </c>
      <c r="F351" s="1">
        <v>45.646343363</v>
      </c>
      <c r="G351" s="1">
        <v>1.9108000000000001</v>
      </c>
      <c r="H351" s="1">
        <v>69.600233440300002</v>
      </c>
      <c r="I351" s="1">
        <f t="shared" si="6"/>
        <v>997.4</v>
      </c>
    </row>
    <row r="352" spans="1:9" hidden="1" x14ac:dyDescent="0.55000000000000004">
      <c r="A352" t="s">
        <v>360</v>
      </c>
      <c r="B352" t="s">
        <v>254</v>
      </c>
      <c r="C352" t="s">
        <v>362</v>
      </c>
      <c r="D352">
        <v>721722</v>
      </c>
      <c r="E352" s="1">
        <v>48.079861966970668</v>
      </c>
      <c r="F352" s="1">
        <v>44.332085846399998</v>
      </c>
      <c r="G352" s="1">
        <v>18.136600000000001</v>
      </c>
      <c r="H352" s="1">
        <v>83.9698280625</v>
      </c>
      <c r="I352" s="1">
        <f t="shared" si="6"/>
        <v>15010.9</v>
      </c>
    </row>
    <row r="353" spans="1:9" x14ac:dyDescent="0.55000000000000004">
      <c r="A353" t="s">
        <v>358</v>
      </c>
      <c r="B353" t="s">
        <v>145</v>
      </c>
      <c r="C353" t="s">
        <v>363</v>
      </c>
      <c r="D353">
        <v>62380</v>
      </c>
      <c r="E353" s="1">
        <v>27.279485721782482</v>
      </c>
      <c r="F353" s="1">
        <v>47.549947837300003</v>
      </c>
      <c r="G353" s="1">
        <v>1.6455</v>
      </c>
      <c r="H353" s="1">
        <v>73.404642363400001</v>
      </c>
      <c r="I353" s="1">
        <f t="shared" si="6"/>
        <v>2286.6999999999998</v>
      </c>
    </row>
    <row r="354" spans="1:9" x14ac:dyDescent="0.55000000000000004">
      <c r="A354" t="s">
        <v>358</v>
      </c>
      <c r="B354" t="s">
        <v>137</v>
      </c>
      <c r="C354" t="s">
        <v>363</v>
      </c>
      <c r="D354">
        <v>80826</v>
      </c>
      <c r="E354" s="1">
        <v>11.039993443697755</v>
      </c>
      <c r="F354" s="1">
        <v>40.793257926400003</v>
      </c>
      <c r="G354" s="1">
        <v>1.9745999999999999</v>
      </c>
      <c r="H354" s="1">
        <v>82.170307722000004</v>
      </c>
      <c r="I354" s="1">
        <f t="shared" si="6"/>
        <v>7321.2</v>
      </c>
    </row>
    <row r="355" spans="1:9" x14ac:dyDescent="0.55000000000000004">
      <c r="A355" t="s">
        <v>358</v>
      </c>
      <c r="B355" t="s">
        <v>132</v>
      </c>
      <c r="C355" t="s">
        <v>363</v>
      </c>
      <c r="D355">
        <v>72260</v>
      </c>
      <c r="E355" s="1">
        <v>5.1100000707168567</v>
      </c>
      <c r="F355" s="1">
        <v>44.943209414000002</v>
      </c>
      <c r="G355" s="1">
        <v>1.7259</v>
      </c>
      <c r="H355" s="1">
        <v>78.581933101800004</v>
      </c>
      <c r="I355" s="1">
        <f t="shared" si="6"/>
        <v>14140.9</v>
      </c>
    </row>
    <row r="356" spans="1:9" hidden="1" x14ac:dyDescent="0.55000000000000004">
      <c r="A356" t="s">
        <v>360</v>
      </c>
      <c r="B356" t="s">
        <v>286</v>
      </c>
      <c r="C356" t="s">
        <v>364</v>
      </c>
      <c r="D356">
        <v>2209</v>
      </c>
      <c r="E356" s="1">
        <v>105.19047619047619</v>
      </c>
      <c r="F356" s="1">
        <v>58.787913082800003</v>
      </c>
      <c r="G356" s="1">
        <v>4.5699999999999998E-2</v>
      </c>
      <c r="H356" s="1">
        <v>75.103305785100005</v>
      </c>
      <c r="I356" s="1">
        <f t="shared" si="6"/>
        <v>21</v>
      </c>
    </row>
  </sheetData>
  <autoFilter ref="A1:I356" xr:uid="{4C5BA660-BC1D-4E72-9483-0429438AF595}">
    <filterColumn colId="2">
      <filters>
        <filter val="市"/>
      </filters>
    </filterColumn>
  </autoFilter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07A1-6D57-4F0E-BC78-D84ED573EB55}">
  <dimension ref="A1:I199"/>
  <sheetViews>
    <sheetView topLeftCell="A91" workbookViewId="0">
      <selection activeCell="E25" sqref="E25:E199"/>
    </sheetView>
  </sheetViews>
  <sheetFormatPr defaultRowHeight="18" x14ac:dyDescent="0.55000000000000004"/>
  <sheetData>
    <row r="1" spans="1:9" x14ac:dyDescent="0.55000000000000004">
      <c r="A1" t="s">
        <v>376</v>
      </c>
    </row>
    <row r="2" spans="1:9" ht="18.5" thickBot="1" x14ac:dyDescent="0.6"/>
    <row r="3" spans="1:9" x14ac:dyDescent="0.55000000000000004">
      <c r="A3" s="10" t="s">
        <v>377</v>
      </c>
      <c r="B3" s="10"/>
    </row>
    <row r="4" spans="1:9" x14ac:dyDescent="0.55000000000000004">
      <c r="A4" s="7" t="s">
        <v>378</v>
      </c>
      <c r="B4" s="7">
        <v>0.45701524595594206</v>
      </c>
    </row>
    <row r="5" spans="1:9" x14ac:dyDescent="0.55000000000000004">
      <c r="A5" s="7" t="s">
        <v>379</v>
      </c>
      <c r="B5" s="7">
        <v>0.20886293503617023</v>
      </c>
    </row>
    <row r="6" spans="1:9" x14ac:dyDescent="0.55000000000000004">
      <c r="A6" s="7" t="s">
        <v>380</v>
      </c>
      <c r="B6" s="7">
        <v>0.2042898884178822</v>
      </c>
    </row>
    <row r="7" spans="1:9" x14ac:dyDescent="0.55000000000000004">
      <c r="A7" s="7" t="s">
        <v>381</v>
      </c>
      <c r="B7" s="7">
        <v>7.9495857325922259</v>
      </c>
    </row>
    <row r="8" spans="1:9" ht="18.5" thickBot="1" x14ac:dyDescent="0.6">
      <c r="A8" s="8" t="s">
        <v>382</v>
      </c>
      <c r="B8" s="8">
        <v>175</v>
      </c>
    </row>
    <row r="10" spans="1:9" ht="18.5" thickBot="1" x14ac:dyDescent="0.6">
      <c r="A10" t="s">
        <v>383</v>
      </c>
    </row>
    <row r="11" spans="1:9" x14ac:dyDescent="0.55000000000000004">
      <c r="A11" s="9"/>
      <c r="B11" s="9" t="s">
        <v>388</v>
      </c>
      <c r="C11" s="9" t="s">
        <v>389</v>
      </c>
      <c r="D11" s="9" t="s">
        <v>390</v>
      </c>
      <c r="E11" s="9" t="s">
        <v>391</v>
      </c>
      <c r="F11" s="9" t="s">
        <v>392</v>
      </c>
    </row>
    <row r="12" spans="1:9" x14ac:dyDescent="0.55000000000000004">
      <c r="A12" s="7" t="s">
        <v>384</v>
      </c>
      <c r="B12" s="7">
        <v>1</v>
      </c>
      <c r="C12" s="7">
        <v>2886.3217544047675</v>
      </c>
      <c r="D12" s="7">
        <v>2886.3217544047675</v>
      </c>
      <c r="E12" s="7">
        <v>45.672601324663553</v>
      </c>
      <c r="F12" s="7">
        <v>2.0520570898844341E-10</v>
      </c>
    </row>
    <row r="13" spans="1:9" x14ac:dyDescent="0.55000000000000004">
      <c r="A13" s="7" t="s">
        <v>385</v>
      </c>
      <c r="B13" s="7">
        <v>173</v>
      </c>
      <c r="C13" s="7">
        <v>10932.893004331259</v>
      </c>
      <c r="D13" s="7">
        <v>63.195913319833871</v>
      </c>
      <c r="E13" s="7"/>
      <c r="F13" s="7"/>
    </row>
    <row r="14" spans="1:9" ht="18.5" thickBot="1" x14ac:dyDescent="0.6">
      <c r="A14" s="8" t="s">
        <v>386</v>
      </c>
      <c r="B14" s="8">
        <v>174</v>
      </c>
      <c r="C14" s="8">
        <v>13819.214758736027</v>
      </c>
      <c r="D14" s="8"/>
      <c r="E14" s="8"/>
      <c r="F14" s="8"/>
    </row>
    <row r="15" spans="1:9" ht="18.5" thickBot="1" x14ac:dyDescent="0.6"/>
    <row r="16" spans="1:9" x14ac:dyDescent="0.55000000000000004">
      <c r="A16" s="9"/>
      <c r="B16" s="9" t="s">
        <v>393</v>
      </c>
      <c r="C16" s="9" t="s">
        <v>381</v>
      </c>
      <c r="D16" s="9" t="s">
        <v>394</v>
      </c>
      <c r="E16" s="9" t="s">
        <v>395</v>
      </c>
      <c r="F16" s="9" t="s">
        <v>396</v>
      </c>
      <c r="G16" s="9" t="s">
        <v>397</v>
      </c>
      <c r="H16" s="9" t="s">
        <v>398</v>
      </c>
      <c r="I16" s="9" t="s">
        <v>399</v>
      </c>
    </row>
    <row r="17" spans="1:9" x14ac:dyDescent="0.55000000000000004">
      <c r="A17" s="7" t="s">
        <v>387</v>
      </c>
      <c r="B17" s="7">
        <v>147.54586223880938</v>
      </c>
      <c r="C17" s="7">
        <v>11.51219330973057</v>
      </c>
      <c r="D17" s="7">
        <v>12.816485813706556</v>
      </c>
      <c r="E17" s="7">
        <v>7.2061096958992475E-27</v>
      </c>
      <c r="F17" s="7">
        <v>124.82342505935486</v>
      </c>
      <c r="G17" s="7">
        <v>170.26829941826389</v>
      </c>
      <c r="H17" s="7">
        <v>124.82342505935486</v>
      </c>
      <c r="I17" s="7">
        <v>170.26829941826389</v>
      </c>
    </row>
    <row r="18" spans="1:9" ht="18.5" thickBot="1" x14ac:dyDescent="0.6">
      <c r="A18" s="8" t="s">
        <v>400</v>
      </c>
      <c r="B18" s="8">
        <v>-1.6711360362267544</v>
      </c>
      <c r="C18" s="8">
        <v>0.24727711800852556</v>
      </c>
      <c r="D18" s="8">
        <v>-6.7581507326089811</v>
      </c>
      <c r="E18" s="8">
        <v>2.0520570898846363E-10</v>
      </c>
      <c r="F18" s="8">
        <v>-2.1592045240201361</v>
      </c>
      <c r="G18" s="8">
        <v>-1.1830675484333728</v>
      </c>
      <c r="H18" s="8">
        <v>-2.1592045240201361</v>
      </c>
      <c r="I18" s="8">
        <v>-1.1830675484333728</v>
      </c>
    </row>
    <row r="20" spans="1:9" x14ac:dyDescent="0.55000000000000004">
      <c r="B20">
        <f>B18*50+B17</f>
        <v>63.989060427471657</v>
      </c>
    </row>
    <row r="22" spans="1:9" x14ac:dyDescent="0.55000000000000004">
      <c r="A22" t="s">
        <v>401</v>
      </c>
    </row>
    <row r="23" spans="1:9" ht="18.5" thickBot="1" x14ac:dyDescent="0.6"/>
    <row r="24" spans="1:9" x14ac:dyDescent="0.55000000000000004">
      <c r="A24" s="9" t="s">
        <v>402</v>
      </c>
      <c r="B24" s="9" t="s">
        <v>403</v>
      </c>
      <c r="C24" s="9" t="s">
        <v>385</v>
      </c>
    </row>
    <row r="25" spans="1:9" x14ac:dyDescent="0.55000000000000004">
      <c r="A25" s="7">
        <v>1</v>
      </c>
      <c r="B25" s="7">
        <v>69.691315623490595</v>
      </c>
      <c r="C25" s="7">
        <v>3.6257590724094086</v>
      </c>
      <c r="D25">
        <f>ABS(C25)</f>
        <v>3.6257590724094086</v>
      </c>
      <c r="E25" t="s">
        <v>282</v>
      </c>
    </row>
    <row r="26" spans="1:9" x14ac:dyDescent="0.55000000000000004">
      <c r="A26" s="7">
        <v>2</v>
      </c>
      <c r="B26" s="7">
        <v>58.973918595368332</v>
      </c>
      <c r="C26" s="7">
        <v>7.6607083420316684</v>
      </c>
      <c r="D26">
        <f t="shared" ref="D26:D89" si="0">ABS(C26)</f>
        <v>7.6607083420316684</v>
      </c>
      <c r="E26" t="s">
        <v>216</v>
      </c>
    </row>
    <row r="27" spans="1:9" x14ac:dyDescent="0.55000000000000004">
      <c r="A27" s="7">
        <v>3</v>
      </c>
      <c r="B27" s="7">
        <v>68.646467039160115</v>
      </c>
      <c r="C27" s="7">
        <v>-11.109271421260118</v>
      </c>
      <c r="D27">
        <f t="shared" si="0"/>
        <v>11.109271421260118</v>
      </c>
      <c r="E27" t="s">
        <v>25</v>
      </c>
    </row>
    <row r="28" spans="1:9" x14ac:dyDescent="0.55000000000000004">
      <c r="A28" s="7">
        <v>4</v>
      </c>
      <c r="B28" s="7">
        <v>72.469537234926861</v>
      </c>
      <c r="C28" s="7">
        <v>-12.58639159102686</v>
      </c>
      <c r="D28">
        <f t="shared" si="0"/>
        <v>12.58639159102686</v>
      </c>
      <c r="E28" t="s">
        <v>55</v>
      </c>
    </row>
    <row r="29" spans="1:9" x14ac:dyDescent="0.55000000000000004">
      <c r="A29" s="7">
        <v>5</v>
      </c>
      <c r="B29" s="7">
        <v>73.196853174281941</v>
      </c>
      <c r="C29" s="7">
        <v>-8.3164127820819402</v>
      </c>
      <c r="D29">
        <f t="shared" si="0"/>
        <v>8.3164127820819402</v>
      </c>
      <c r="E29" t="s">
        <v>30</v>
      </c>
    </row>
    <row r="30" spans="1:9" x14ac:dyDescent="0.55000000000000004">
      <c r="A30" s="7">
        <v>6</v>
      </c>
      <c r="B30" s="7">
        <v>77.664525494953182</v>
      </c>
      <c r="C30" s="7">
        <v>-1.6011393398531766</v>
      </c>
      <c r="D30">
        <f t="shared" si="0"/>
        <v>1.6011393398531766</v>
      </c>
      <c r="E30" t="s">
        <v>15</v>
      </c>
    </row>
    <row r="31" spans="1:9" x14ac:dyDescent="0.55000000000000004">
      <c r="A31" s="7">
        <v>7</v>
      </c>
      <c r="B31" s="7">
        <v>72.760856623862978</v>
      </c>
      <c r="C31" s="7">
        <v>-6.9587975530629791</v>
      </c>
      <c r="D31">
        <f t="shared" si="0"/>
        <v>6.9587975530629791</v>
      </c>
      <c r="E31" t="s">
        <v>16</v>
      </c>
    </row>
    <row r="32" spans="1:9" x14ac:dyDescent="0.55000000000000004">
      <c r="A32" s="7">
        <v>8</v>
      </c>
      <c r="B32" s="7">
        <v>72.84645815787475</v>
      </c>
      <c r="C32" s="7">
        <v>2.1160862537252569</v>
      </c>
      <c r="D32">
        <f t="shared" si="0"/>
        <v>2.1160862537252569</v>
      </c>
      <c r="E32" t="s">
        <v>151</v>
      </c>
    </row>
    <row r="33" spans="1:5" x14ac:dyDescent="0.55000000000000004">
      <c r="A33" s="7">
        <v>9</v>
      </c>
      <c r="B33" s="7">
        <v>69.89385358311101</v>
      </c>
      <c r="C33" s="7">
        <v>-10.325174352911013</v>
      </c>
      <c r="D33">
        <f t="shared" si="0"/>
        <v>10.325174352911013</v>
      </c>
      <c r="E33" t="s">
        <v>80</v>
      </c>
    </row>
    <row r="34" spans="1:5" x14ac:dyDescent="0.55000000000000004">
      <c r="A34" s="7">
        <v>10</v>
      </c>
      <c r="B34" s="7">
        <v>67.718135310486133</v>
      </c>
      <c r="C34" s="7">
        <v>-10.316465250586134</v>
      </c>
      <c r="D34">
        <f t="shared" si="0"/>
        <v>10.316465250586134</v>
      </c>
      <c r="E34" t="s">
        <v>193</v>
      </c>
    </row>
    <row r="35" spans="1:5" x14ac:dyDescent="0.55000000000000004">
      <c r="A35" s="7">
        <v>11</v>
      </c>
      <c r="B35" s="7">
        <v>72.488219977318209</v>
      </c>
      <c r="C35" s="7">
        <v>-5.0881640645182102</v>
      </c>
      <c r="D35">
        <f t="shared" si="0"/>
        <v>5.0881640645182102</v>
      </c>
      <c r="E35" t="s">
        <v>340</v>
      </c>
    </row>
    <row r="36" spans="1:5" x14ac:dyDescent="0.55000000000000004">
      <c r="A36" s="7">
        <v>12</v>
      </c>
      <c r="B36" s="7">
        <v>63.883168818170589</v>
      </c>
      <c r="C36" s="7">
        <v>-3.5760796316705878</v>
      </c>
      <c r="D36">
        <f t="shared" si="0"/>
        <v>3.5760796316705878</v>
      </c>
      <c r="E36" t="s">
        <v>79</v>
      </c>
    </row>
    <row r="37" spans="1:5" x14ac:dyDescent="0.55000000000000004">
      <c r="A37" s="7">
        <v>13</v>
      </c>
      <c r="B37" s="7">
        <v>72.611103758832087</v>
      </c>
      <c r="C37" s="7">
        <v>-2.0855324376320823</v>
      </c>
      <c r="D37">
        <f t="shared" si="0"/>
        <v>2.0855324376320823</v>
      </c>
      <c r="E37" t="s">
        <v>336</v>
      </c>
    </row>
    <row r="38" spans="1:5" x14ac:dyDescent="0.55000000000000004">
      <c r="A38" s="7">
        <v>14</v>
      </c>
      <c r="B38" s="7">
        <v>73.136415234040314</v>
      </c>
      <c r="C38" s="7">
        <v>-13.688743777840315</v>
      </c>
      <c r="D38">
        <f t="shared" si="0"/>
        <v>13.688743777840315</v>
      </c>
      <c r="E38" t="s">
        <v>72</v>
      </c>
    </row>
    <row r="39" spans="1:5" x14ac:dyDescent="0.55000000000000004">
      <c r="A39" s="7">
        <v>15</v>
      </c>
      <c r="B39" s="7">
        <v>75.5671788362813</v>
      </c>
      <c r="C39" s="7">
        <v>3.5846519550186997</v>
      </c>
      <c r="D39">
        <f t="shared" si="0"/>
        <v>3.5846519550186997</v>
      </c>
      <c r="E39" t="s">
        <v>280</v>
      </c>
    </row>
    <row r="40" spans="1:5" x14ac:dyDescent="0.55000000000000004">
      <c r="A40" s="7">
        <v>16</v>
      </c>
      <c r="B40" s="7">
        <v>63.260116559971024</v>
      </c>
      <c r="C40" s="7">
        <v>-5.0422324289710261</v>
      </c>
      <c r="D40">
        <f t="shared" si="0"/>
        <v>5.0422324289710261</v>
      </c>
      <c r="E40" t="s">
        <v>24</v>
      </c>
    </row>
    <row r="41" spans="1:5" x14ac:dyDescent="0.55000000000000004">
      <c r="A41" s="7">
        <v>17</v>
      </c>
      <c r="B41" s="7">
        <v>74.769594874288671</v>
      </c>
      <c r="C41" s="7">
        <v>4.2246718937113314</v>
      </c>
      <c r="D41">
        <f t="shared" si="0"/>
        <v>4.2246718937113314</v>
      </c>
      <c r="E41" t="s">
        <v>209</v>
      </c>
    </row>
    <row r="42" spans="1:5" x14ac:dyDescent="0.55000000000000004">
      <c r="A42" s="7">
        <v>18</v>
      </c>
      <c r="B42" s="7">
        <v>73.163317107920179</v>
      </c>
      <c r="C42" s="7">
        <v>-2.5211965901201836</v>
      </c>
      <c r="D42">
        <f t="shared" si="0"/>
        <v>2.5211965901201836</v>
      </c>
      <c r="E42" t="s">
        <v>44</v>
      </c>
    </row>
    <row r="43" spans="1:5" x14ac:dyDescent="0.55000000000000004">
      <c r="A43" s="7">
        <v>19</v>
      </c>
      <c r="B43" s="7">
        <v>68.514727387064283</v>
      </c>
      <c r="C43" s="7">
        <v>-5.8827559595642853</v>
      </c>
      <c r="D43">
        <f t="shared" si="0"/>
        <v>5.8827559595642853</v>
      </c>
      <c r="E43" t="s">
        <v>126</v>
      </c>
    </row>
    <row r="44" spans="1:5" x14ac:dyDescent="0.55000000000000004">
      <c r="A44" s="7">
        <v>20</v>
      </c>
      <c r="B44" s="7">
        <v>72.551775645266289</v>
      </c>
      <c r="C44" s="7">
        <v>-4.4009677457662946</v>
      </c>
      <c r="D44">
        <f t="shared" si="0"/>
        <v>4.4009677457662946</v>
      </c>
      <c r="E44" t="s">
        <v>281</v>
      </c>
    </row>
    <row r="45" spans="1:5" x14ac:dyDescent="0.55000000000000004">
      <c r="A45" s="7">
        <v>21</v>
      </c>
      <c r="B45" s="7">
        <v>79.79355009118116</v>
      </c>
      <c r="C45" s="7">
        <v>6.087333439718833</v>
      </c>
      <c r="D45">
        <f t="shared" si="0"/>
        <v>6.087333439718833</v>
      </c>
      <c r="E45" t="s">
        <v>205</v>
      </c>
    </row>
    <row r="46" spans="1:5" x14ac:dyDescent="0.55000000000000004">
      <c r="A46" s="7">
        <v>22</v>
      </c>
      <c r="B46" s="7">
        <v>73.187075928695378</v>
      </c>
      <c r="C46" s="7">
        <v>2.7825889502046266</v>
      </c>
      <c r="D46">
        <f t="shared" si="0"/>
        <v>2.7825889502046266</v>
      </c>
      <c r="E46" t="s">
        <v>131</v>
      </c>
    </row>
    <row r="47" spans="1:5" x14ac:dyDescent="0.55000000000000004">
      <c r="A47" s="7">
        <v>23</v>
      </c>
      <c r="B47" s="7">
        <v>67.739112824629501</v>
      </c>
      <c r="C47" s="7">
        <v>13.211549462870494</v>
      </c>
      <c r="D47">
        <f t="shared" si="0"/>
        <v>13.211549462870494</v>
      </c>
      <c r="E47" t="s">
        <v>325</v>
      </c>
    </row>
    <row r="48" spans="1:5" x14ac:dyDescent="0.55000000000000004">
      <c r="A48" s="7">
        <v>24</v>
      </c>
      <c r="B48" s="7">
        <v>69.614844469054646</v>
      </c>
      <c r="C48" s="7">
        <v>5.6003424192453508</v>
      </c>
      <c r="D48">
        <f t="shared" si="0"/>
        <v>5.6003424192453508</v>
      </c>
      <c r="E48" t="s">
        <v>139</v>
      </c>
    </row>
    <row r="49" spans="1:5" x14ac:dyDescent="0.55000000000000004">
      <c r="A49" s="7">
        <v>25</v>
      </c>
      <c r="B49" s="7">
        <v>70.298210044698408</v>
      </c>
      <c r="C49" s="7">
        <v>-14.000009530598405</v>
      </c>
      <c r="D49">
        <f t="shared" si="0"/>
        <v>14.000009530598405</v>
      </c>
      <c r="E49" t="s">
        <v>7</v>
      </c>
    </row>
    <row r="50" spans="1:5" x14ac:dyDescent="0.55000000000000004">
      <c r="A50" s="7">
        <v>26</v>
      </c>
      <c r="B50" s="7">
        <v>73.243465716690068</v>
      </c>
      <c r="C50" s="7">
        <v>-7.5762032297900674</v>
      </c>
      <c r="D50">
        <f t="shared" si="0"/>
        <v>7.5762032297900674</v>
      </c>
      <c r="E50" t="s">
        <v>57</v>
      </c>
    </row>
    <row r="51" spans="1:5" x14ac:dyDescent="0.55000000000000004">
      <c r="A51" s="7">
        <v>27</v>
      </c>
      <c r="B51" s="7">
        <v>69.442142358918105</v>
      </c>
      <c r="C51" s="7">
        <v>-4.0796357438181019</v>
      </c>
      <c r="D51">
        <f t="shared" si="0"/>
        <v>4.0796357438181019</v>
      </c>
      <c r="E51" t="s">
        <v>121</v>
      </c>
    </row>
    <row r="52" spans="1:5" x14ac:dyDescent="0.55000000000000004">
      <c r="A52" s="7">
        <v>28</v>
      </c>
      <c r="B52" s="7">
        <v>68.669939285506388</v>
      </c>
      <c r="C52" s="7">
        <v>11.608729736493615</v>
      </c>
      <c r="D52">
        <f t="shared" si="0"/>
        <v>11.608729736493615</v>
      </c>
      <c r="E52" t="s">
        <v>200</v>
      </c>
    </row>
    <row r="53" spans="1:5" x14ac:dyDescent="0.55000000000000004">
      <c r="A53" s="7">
        <v>29</v>
      </c>
      <c r="B53" s="7">
        <v>73.38881086533776</v>
      </c>
      <c r="C53" s="7">
        <v>-0.79825724413775845</v>
      </c>
      <c r="D53">
        <f t="shared" si="0"/>
        <v>0.79825724413775845</v>
      </c>
      <c r="E53" t="s">
        <v>337</v>
      </c>
    </row>
    <row r="54" spans="1:5" x14ac:dyDescent="0.55000000000000004">
      <c r="A54" s="7">
        <v>30</v>
      </c>
      <c r="B54" s="7">
        <v>67.455765774647631</v>
      </c>
      <c r="C54" s="7">
        <v>-0.78446471524763695</v>
      </c>
      <c r="D54">
        <f t="shared" si="0"/>
        <v>0.78446471524763695</v>
      </c>
      <c r="E54" t="s">
        <v>12</v>
      </c>
    </row>
    <row r="55" spans="1:5" x14ac:dyDescent="0.55000000000000004">
      <c r="A55" s="7">
        <v>31</v>
      </c>
      <c r="B55" s="7">
        <v>70.637544433511522</v>
      </c>
      <c r="C55" s="7">
        <v>6.8783042586884733</v>
      </c>
      <c r="D55">
        <f t="shared" si="0"/>
        <v>6.8783042586884733</v>
      </c>
      <c r="E55" t="s">
        <v>202</v>
      </c>
    </row>
    <row r="56" spans="1:5" x14ac:dyDescent="0.55000000000000004">
      <c r="A56" s="7">
        <v>32</v>
      </c>
      <c r="B56" s="7">
        <v>66.059024825660458</v>
      </c>
      <c r="C56" s="7">
        <v>14.958750322939537</v>
      </c>
      <c r="D56">
        <f t="shared" si="0"/>
        <v>14.958750322939537</v>
      </c>
      <c r="E56" t="s">
        <v>327</v>
      </c>
    </row>
    <row r="57" spans="1:5" x14ac:dyDescent="0.55000000000000004">
      <c r="A57" s="7">
        <v>33</v>
      </c>
      <c r="B57" s="7">
        <v>61.550825294329144</v>
      </c>
      <c r="C57" s="7">
        <v>14.337929240170851</v>
      </c>
      <c r="D57">
        <f t="shared" si="0"/>
        <v>14.337929240170851</v>
      </c>
      <c r="E57" t="s">
        <v>201</v>
      </c>
    </row>
    <row r="58" spans="1:5" x14ac:dyDescent="0.55000000000000004">
      <c r="A58" s="7">
        <v>34</v>
      </c>
      <c r="B58" s="7">
        <v>71.712550248176171</v>
      </c>
      <c r="C58" s="7">
        <v>3.9124619877238302</v>
      </c>
      <c r="D58">
        <f t="shared" si="0"/>
        <v>3.9124619877238302</v>
      </c>
      <c r="E58" t="s">
        <v>330</v>
      </c>
    </row>
    <row r="59" spans="1:5" x14ac:dyDescent="0.55000000000000004">
      <c r="A59" s="7">
        <v>35</v>
      </c>
      <c r="B59" s="7">
        <v>60.938410084716153</v>
      </c>
      <c r="C59" s="7">
        <v>17.31740927128385</v>
      </c>
      <c r="D59">
        <f t="shared" si="0"/>
        <v>17.31740927128385</v>
      </c>
      <c r="E59" t="s">
        <v>185</v>
      </c>
    </row>
    <row r="60" spans="1:5" x14ac:dyDescent="0.55000000000000004">
      <c r="A60" s="7">
        <v>36</v>
      </c>
      <c r="B60" s="7">
        <v>69.556522089106323</v>
      </c>
      <c r="C60" s="7">
        <v>-9.6634290632063227</v>
      </c>
      <c r="D60">
        <f t="shared" si="0"/>
        <v>9.6634290632063227</v>
      </c>
      <c r="E60" t="s">
        <v>75</v>
      </c>
    </row>
    <row r="61" spans="1:5" x14ac:dyDescent="0.55000000000000004">
      <c r="A61" s="7">
        <v>37</v>
      </c>
      <c r="B61" s="7">
        <v>76.120132890514839</v>
      </c>
      <c r="C61" s="7">
        <v>-4.6404671180148398</v>
      </c>
      <c r="D61">
        <f t="shared" si="0"/>
        <v>4.6404671180148398</v>
      </c>
      <c r="E61" t="s">
        <v>150</v>
      </c>
    </row>
    <row r="62" spans="1:5" x14ac:dyDescent="0.55000000000000004">
      <c r="A62" s="7">
        <v>38</v>
      </c>
      <c r="B62" s="7">
        <v>69.346834929141295</v>
      </c>
      <c r="C62" s="7">
        <v>1.8922416698587057</v>
      </c>
      <c r="D62">
        <f t="shared" si="0"/>
        <v>1.8922416698587057</v>
      </c>
      <c r="E62" t="s">
        <v>140</v>
      </c>
    </row>
    <row r="63" spans="1:5" x14ac:dyDescent="0.55000000000000004">
      <c r="A63" s="7">
        <v>39</v>
      </c>
      <c r="B63" s="7">
        <v>71.448582699866748</v>
      </c>
      <c r="C63" s="7">
        <v>1.3187734008332512</v>
      </c>
      <c r="D63">
        <f t="shared" si="0"/>
        <v>1.3187734008332512</v>
      </c>
      <c r="E63" t="s">
        <v>14</v>
      </c>
    </row>
    <row r="64" spans="1:5" x14ac:dyDescent="0.55000000000000004">
      <c r="A64" s="7">
        <v>40</v>
      </c>
      <c r="B64" s="7">
        <v>68.447001040679112</v>
      </c>
      <c r="C64" s="7">
        <v>4.0591626487208856</v>
      </c>
      <c r="D64">
        <f t="shared" si="0"/>
        <v>4.0591626487208856</v>
      </c>
      <c r="E64" t="s">
        <v>125</v>
      </c>
    </row>
    <row r="65" spans="1:5" x14ac:dyDescent="0.55000000000000004">
      <c r="A65" s="7">
        <v>41</v>
      </c>
      <c r="B65" s="7">
        <v>63.94927286479637</v>
      </c>
      <c r="C65" s="7">
        <v>-2.3530269916963675</v>
      </c>
      <c r="D65">
        <f t="shared" si="0"/>
        <v>2.3530269916963675</v>
      </c>
      <c r="E65" t="s">
        <v>71</v>
      </c>
    </row>
    <row r="66" spans="1:5" x14ac:dyDescent="0.55000000000000004">
      <c r="A66" s="7">
        <v>42</v>
      </c>
      <c r="B66" s="7">
        <v>69.823694136521311</v>
      </c>
      <c r="C66" s="7">
        <v>-0.54697956112130441</v>
      </c>
      <c r="D66">
        <f t="shared" si="0"/>
        <v>0.54697956112130441</v>
      </c>
      <c r="E66" t="s">
        <v>115</v>
      </c>
    </row>
    <row r="67" spans="1:5" x14ac:dyDescent="0.55000000000000004">
      <c r="A67" s="7">
        <v>43</v>
      </c>
      <c r="B67" s="7">
        <v>67.857534348224931</v>
      </c>
      <c r="C67" s="7">
        <v>-1.1233620159249256</v>
      </c>
      <c r="D67">
        <f t="shared" si="0"/>
        <v>1.1233620159249256</v>
      </c>
      <c r="E67" t="s">
        <v>203</v>
      </c>
    </row>
    <row r="68" spans="1:5" x14ac:dyDescent="0.55000000000000004">
      <c r="A68" s="7">
        <v>44</v>
      </c>
      <c r="B68" s="7">
        <v>68.896792465798967</v>
      </c>
      <c r="C68" s="7">
        <v>-13.861606831198969</v>
      </c>
      <c r="D68">
        <f t="shared" si="0"/>
        <v>13.861606831198969</v>
      </c>
      <c r="E68" t="s">
        <v>5</v>
      </c>
    </row>
    <row r="69" spans="1:5" x14ac:dyDescent="0.55000000000000004">
      <c r="A69" s="7">
        <v>45</v>
      </c>
      <c r="B69" s="7">
        <v>70.375679018585785</v>
      </c>
      <c r="C69" s="7">
        <v>-12.652368772585788</v>
      </c>
      <c r="D69">
        <f t="shared" si="0"/>
        <v>12.652368772585788</v>
      </c>
      <c r="E69" t="s">
        <v>3</v>
      </c>
    </row>
    <row r="70" spans="1:5" x14ac:dyDescent="0.55000000000000004">
      <c r="A70" s="7">
        <v>46</v>
      </c>
      <c r="B70" s="7">
        <v>79.50986432331527</v>
      </c>
      <c r="C70" s="7">
        <v>-2.6929324828152659</v>
      </c>
      <c r="D70">
        <f t="shared" si="0"/>
        <v>2.6929324828152659</v>
      </c>
      <c r="E70" t="s">
        <v>133</v>
      </c>
    </row>
    <row r="71" spans="1:5" x14ac:dyDescent="0.55000000000000004">
      <c r="A71" s="7">
        <v>47</v>
      </c>
      <c r="B71" s="7">
        <v>73.781625022443734</v>
      </c>
      <c r="C71" s="7">
        <v>-2.4461136869437325</v>
      </c>
      <c r="D71">
        <f t="shared" si="0"/>
        <v>2.4461136869437325</v>
      </c>
      <c r="E71" t="s">
        <v>334</v>
      </c>
    </row>
    <row r="72" spans="1:5" x14ac:dyDescent="0.55000000000000004">
      <c r="A72" s="7">
        <v>48</v>
      </c>
      <c r="B72" s="7">
        <v>66.458894391770812</v>
      </c>
      <c r="C72" s="7">
        <v>2.054767734929186</v>
      </c>
      <c r="D72">
        <f t="shared" si="0"/>
        <v>2.054767734929186</v>
      </c>
      <c r="E72" t="s">
        <v>147</v>
      </c>
    </row>
    <row r="73" spans="1:5" x14ac:dyDescent="0.55000000000000004">
      <c r="A73" s="7">
        <v>49</v>
      </c>
      <c r="B73" s="7">
        <v>68.245773894262911</v>
      </c>
      <c r="C73" s="7">
        <v>-2.9516106911629123</v>
      </c>
      <c r="D73">
        <f t="shared" si="0"/>
        <v>2.9516106911629123</v>
      </c>
      <c r="E73" t="s">
        <v>117</v>
      </c>
    </row>
    <row r="74" spans="1:5" x14ac:dyDescent="0.55000000000000004">
      <c r="A74" s="7">
        <v>50</v>
      </c>
      <c r="B74" s="7">
        <v>63.557773256217885</v>
      </c>
      <c r="C74" s="7">
        <v>-14.748499231917883</v>
      </c>
      <c r="D74">
        <f t="shared" si="0"/>
        <v>14.748499231917883</v>
      </c>
      <c r="E74" t="s">
        <v>28</v>
      </c>
    </row>
    <row r="75" spans="1:5" x14ac:dyDescent="0.55000000000000004">
      <c r="A75" s="7">
        <v>51</v>
      </c>
      <c r="B75" s="7">
        <v>62.693208237245898</v>
      </c>
      <c r="C75" s="7">
        <v>1.2054431726540997</v>
      </c>
      <c r="D75">
        <f t="shared" si="0"/>
        <v>1.2054431726540997</v>
      </c>
      <c r="E75" t="s">
        <v>214</v>
      </c>
    </row>
    <row r="76" spans="1:5" x14ac:dyDescent="0.55000000000000004">
      <c r="A76" s="7">
        <v>52</v>
      </c>
      <c r="B76" s="7">
        <v>70.58018240413935</v>
      </c>
      <c r="C76" s="7">
        <v>-1.3310846375393481</v>
      </c>
      <c r="D76">
        <f t="shared" si="0"/>
        <v>1.3310846375393481</v>
      </c>
      <c r="E76" t="s">
        <v>70</v>
      </c>
    </row>
    <row r="77" spans="1:5" x14ac:dyDescent="0.55000000000000004">
      <c r="A77" s="7">
        <v>53</v>
      </c>
      <c r="B77" s="7">
        <v>65.395436597207052</v>
      </c>
      <c r="C77" s="7">
        <v>-8.5530949293070506</v>
      </c>
      <c r="D77">
        <f t="shared" si="0"/>
        <v>8.5530949293070506</v>
      </c>
      <c r="E77" t="s">
        <v>10</v>
      </c>
    </row>
    <row r="78" spans="1:5" x14ac:dyDescent="0.55000000000000004">
      <c r="A78" s="7">
        <v>54</v>
      </c>
      <c r="B78" s="7">
        <v>69.761602411314712</v>
      </c>
      <c r="C78" s="7">
        <v>1.867858596185286</v>
      </c>
      <c r="D78">
        <f t="shared" si="0"/>
        <v>1.867858596185286</v>
      </c>
      <c r="E78" t="s">
        <v>127</v>
      </c>
    </row>
    <row r="79" spans="1:5" x14ac:dyDescent="0.55000000000000004">
      <c r="A79" s="7">
        <v>55</v>
      </c>
      <c r="B79" s="7">
        <v>74.262677876521636</v>
      </c>
      <c r="C79" s="7">
        <v>9.0955100239783633</v>
      </c>
      <c r="D79">
        <f t="shared" si="0"/>
        <v>9.0955100239783633</v>
      </c>
      <c r="E79" t="s">
        <v>271</v>
      </c>
    </row>
    <row r="80" spans="1:5" x14ac:dyDescent="0.55000000000000004">
      <c r="A80" s="7">
        <v>56</v>
      </c>
      <c r="B80" s="7">
        <v>72.833174751904679</v>
      </c>
      <c r="C80" s="7">
        <v>10.24132822689532</v>
      </c>
      <c r="D80">
        <f t="shared" si="0"/>
        <v>10.24132822689532</v>
      </c>
      <c r="E80" t="s">
        <v>272</v>
      </c>
    </row>
    <row r="81" spans="1:5" x14ac:dyDescent="0.55000000000000004">
      <c r="A81" s="7">
        <v>57</v>
      </c>
      <c r="B81" s="7">
        <v>71.973764918551552</v>
      </c>
      <c r="C81" s="7">
        <v>11.604933736448444</v>
      </c>
      <c r="D81">
        <f t="shared" si="0"/>
        <v>11.604933736448444</v>
      </c>
      <c r="E81" t="s">
        <v>274</v>
      </c>
    </row>
    <row r="82" spans="1:5" x14ac:dyDescent="0.55000000000000004">
      <c r="A82" s="7">
        <v>58</v>
      </c>
      <c r="B82" s="7">
        <v>68.122344132218132</v>
      </c>
      <c r="C82" s="7">
        <v>10.162589063481875</v>
      </c>
      <c r="D82">
        <f t="shared" si="0"/>
        <v>10.162589063481875</v>
      </c>
      <c r="E82" t="s">
        <v>191</v>
      </c>
    </row>
    <row r="83" spans="1:5" x14ac:dyDescent="0.55000000000000004">
      <c r="A83" s="7">
        <v>59</v>
      </c>
      <c r="B83" s="7">
        <v>67.950528466833646</v>
      </c>
      <c r="C83" s="7">
        <v>-7.0416921694336452</v>
      </c>
      <c r="D83">
        <f t="shared" si="0"/>
        <v>7.0416921694336452</v>
      </c>
      <c r="E83" t="s">
        <v>47</v>
      </c>
    </row>
    <row r="84" spans="1:5" x14ac:dyDescent="0.55000000000000004">
      <c r="A84" s="7">
        <v>60</v>
      </c>
      <c r="B84" s="7">
        <v>72.22169095096416</v>
      </c>
      <c r="C84" s="7">
        <v>2.5051176222358436</v>
      </c>
      <c r="D84">
        <f t="shared" si="0"/>
        <v>2.5051176222358436</v>
      </c>
      <c r="E84" t="s">
        <v>338</v>
      </c>
    </row>
    <row r="85" spans="1:5" x14ac:dyDescent="0.55000000000000004">
      <c r="A85" s="7">
        <v>61</v>
      </c>
      <c r="B85" s="7">
        <v>71.560707964934352</v>
      </c>
      <c r="C85" s="7">
        <v>-1.4775238492343448</v>
      </c>
      <c r="D85">
        <f t="shared" si="0"/>
        <v>1.4775238492343448</v>
      </c>
      <c r="E85" t="s">
        <v>146</v>
      </c>
    </row>
    <row r="86" spans="1:5" x14ac:dyDescent="0.55000000000000004">
      <c r="A86" s="7">
        <v>62</v>
      </c>
      <c r="B86" s="7">
        <v>69.205951087535652</v>
      </c>
      <c r="C86" s="7">
        <v>-18.840123672035652</v>
      </c>
      <c r="D86">
        <f t="shared" si="0"/>
        <v>18.840123672035652</v>
      </c>
      <c r="E86" t="s">
        <v>23</v>
      </c>
    </row>
    <row r="87" spans="1:5" x14ac:dyDescent="0.55000000000000004">
      <c r="A87" s="7">
        <v>63</v>
      </c>
      <c r="B87" s="7">
        <v>65.356496230815779</v>
      </c>
      <c r="C87" s="7">
        <v>-9.4151382061157776</v>
      </c>
      <c r="D87">
        <f t="shared" si="0"/>
        <v>9.4151382061157776</v>
      </c>
      <c r="E87" t="s">
        <v>26</v>
      </c>
    </row>
    <row r="88" spans="1:5" x14ac:dyDescent="0.55000000000000004">
      <c r="A88" s="7">
        <v>64</v>
      </c>
      <c r="B88" s="7">
        <v>61.320843126048345</v>
      </c>
      <c r="C88" s="7">
        <v>10.602103488351659</v>
      </c>
      <c r="D88">
        <f t="shared" si="0"/>
        <v>10.602103488351659</v>
      </c>
      <c r="E88" t="s">
        <v>332</v>
      </c>
    </row>
    <row r="89" spans="1:5" x14ac:dyDescent="0.55000000000000004">
      <c r="A89" s="7">
        <v>65</v>
      </c>
      <c r="B89" s="7">
        <v>72.013437010573028</v>
      </c>
      <c r="C89" s="7">
        <v>-0.87315519367302841</v>
      </c>
      <c r="D89">
        <f t="shared" si="0"/>
        <v>0.87315519367302841</v>
      </c>
      <c r="E89" t="s">
        <v>144</v>
      </c>
    </row>
    <row r="90" spans="1:5" x14ac:dyDescent="0.55000000000000004">
      <c r="A90" s="7">
        <v>66</v>
      </c>
      <c r="B90" s="7">
        <v>74.357691875031236</v>
      </c>
      <c r="C90" s="7">
        <v>9.5721789323687574</v>
      </c>
      <c r="D90">
        <f t="shared" ref="D90:D153" si="1">ABS(C90)</f>
        <v>9.5721789323687574</v>
      </c>
      <c r="E90" t="s">
        <v>261</v>
      </c>
    </row>
    <row r="91" spans="1:5" x14ac:dyDescent="0.55000000000000004">
      <c r="A91" s="7">
        <v>67</v>
      </c>
      <c r="B91" s="7">
        <v>64.354864901534242</v>
      </c>
      <c r="C91" s="7">
        <v>-2.0692191406342388</v>
      </c>
      <c r="D91">
        <f t="shared" si="1"/>
        <v>2.0692191406342388</v>
      </c>
      <c r="E91" t="s">
        <v>215</v>
      </c>
    </row>
    <row r="92" spans="1:5" x14ac:dyDescent="0.55000000000000004">
      <c r="A92" s="7">
        <v>68</v>
      </c>
      <c r="B92" s="7">
        <v>70.254312113548679</v>
      </c>
      <c r="C92" s="7">
        <v>8.0227229311513213</v>
      </c>
      <c r="D92">
        <f t="shared" si="1"/>
        <v>8.0227229311513213</v>
      </c>
      <c r="E92" t="s">
        <v>206</v>
      </c>
    </row>
    <row r="93" spans="1:5" x14ac:dyDescent="0.55000000000000004">
      <c r="A93" s="7">
        <v>69</v>
      </c>
      <c r="B93" s="7">
        <v>70.202454690303</v>
      </c>
      <c r="C93" s="7">
        <v>-2.3707783976030044</v>
      </c>
      <c r="D93">
        <f t="shared" si="1"/>
        <v>2.3707783976030044</v>
      </c>
      <c r="E93" t="s">
        <v>197</v>
      </c>
    </row>
    <row r="94" spans="1:5" x14ac:dyDescent="0.55000000000000004">
      <c r="A94" s="7">
        <v>70</v>
      </c>
      <c r="B94" s="7">
        <v>71.644698052713963</v>
      </c>
      <c r="C94" s="7">
        <v>9.8096826684860332</v>
      </c>
      <c r="D94">
        <f t="shared" si="1"/>
        <v>9.8096826684860332</v>
      </c>
      <c r="E94" t="s">
        <v>183</v>
      </c>
    </row>
    <row r="95" spans="1:5" x14ac:dyDescent="0.55000000000000004">
      <c r="A95" s="7">
        <v>71</v>
      </c>
      <c r="B95" s="7">
        <v>73.167931555027664</v>
      </c>
      <c r="C95" s="7">
        <v>3.9372307245723306</v>
      </c>
      <c r="D95">
        <f t="shared" si="1"/>
        <v>3.9372307245723306</v>
      </c>
      <c r="E95" t="s">
        <v>136</v>
      </c>
    </row>
    <row r="96" spans="1:5" x14ac:dyDescent="0.55000000000000004">
      <c r="A96" s="7">
        <v>72</v>
      </c>
      <c r="B96" s="7">
        <v>68.782740015404144</v>
      </c>
      <c r="C96" s="7">
        <v>-11.191866236904147</v>
      </c>
      <c r="D96">
        <f t="shared" si="1"/>
        <v>11.191866236904147</v>
      </c>
      <c r="E96" t="s">
        <v>48</v>
      </c>
    </row>
    <row r="97" spans="1:5" x14ac:dyDescent="0.55000000000000004">
      <c r="A97" s="7">
        <v>73</v>
      </c>
      <c r="B97" s="7">
        <v>69.840464810849141</v>
      </c>
      <c r="C97" s="7">
        <v>-7.5292167368491434</v>
      </c>
      <c r="D97">
        <f t="shared" si="1"/>
        <v>7.5292167368491434</v>
      </c>
      <c r="E97" t="s">
        <v>17</v>
      </c>
    </row>
    <row r="98" spans="1:5" x14ac:dyDescent="0.55000000000000004">
      <c r="A98" s="7">
        <v>74</v>
      </c>
      <c r="B98" s="7">
        <v>66.141010636936372</v>
      </c>
      <c r="C98" s="7">
        <v>8.685684734463635</v>
      </c>
      <c r="D98">
        <f t="shared" si="1"/>
        <v>8.685684734463635</v>
      </c>
      <c r="E98" t="s">
        <v>13</v>
      </c>
    </row>
    <row r="99" spans="1:5" x14ac:dyDescent="0.55000000000000004">
      <c r="A99" s="7">
        <v>75</v>
      </c>
      <c r="B99" s="7">
        <v>76.704034186762513</v>
      </c>
      <c r="C99" s="7">
        <v>-5.1026498350625076</v>
      </c>
      <c r="D99">
        <f t="shared" si="1"/>
        <v>5.1026498350625076</v>
      </c>
      <c r="E99" t="s">
        <v>19</v>
      </c>
    </row>
    <row r="100" spans="1:5" x14ac:dyDescent="0.55000000000000004">
      <c r="A100" s="7">
        <v>76</v>
      </c>
      <c r="B100" s="7">
        <v>74.602796537163783</v>
      </c>
      <c r="C100" s="7">
        <v>6.7054896320362189</v>
      </c>
      <c r="D100">
        <f t="shared" si="1"/>
        <v>6.7054896320362189</v>
      </c>
      <c r="E100" t="s">
        <v>194</v>
      </c>
    </row>
    <row r="101" spans="1:5" x14ac:dyDescent="0.55000000000000004">
      <c r="A101" s="7">
        <v>77</v>
      </c>
      <c r="B101" s="7">
        <v>64.871798211760193</v>
      </c>
      <c r="C101" s="7">
        <v>6.5531935398013275E-3</v>
      </c>
      <c r="D101">
        <f t="shared" si="1"/>
        <v>6.5531935398013275E-3</v>
      </c>
      <c r="E101" t="s">
        <v>76</v>
      </c>
    </row>
    <row r="102" spans="1:5" x14ac:dyDescent="0.55000000000000004">
      <c r="A102" s="7">
        <v>78</v>
      </c>
      <c r="B102" s="7">
        <v>69.017933651828585</v>
      </c>
      <c r="C102" s="7">
        <v>5.9598323518714125</v>
      </c>
      <c r="D102">
        <f t="shared" si="1"/>
        <v>5.9598323518714125</v>
      </c>
      <c r="E102" t="s">
        <v>124</v>
      </c>
    </row>
    <row r="103" spans="1:5" x14ac:dyDescent="0.55000000000000004">
      <c r="A103" s="7">
        <v>79</v>
      </c>
      <c r="B103" s="7">
        <v>70.805160892996994</v>
      </c>
      <c r="C103" s="7">
        <v>7.7089035737030116</v>
      </c>
      <c r="D103">
        <f t="shared" si="1"/>
        <v>7.7089035737030116</v>
      </c>
      <c r="E103" t="s">
        <v>119</v>
      </c>
    </row>
    <row r="104" spans="1:5" x14ac:dyDescent="0.55000000000000004">
      <c r="A104" s="7">
        <v>80</v>
      </c>
      <c r="B104" s="7">
        <v>60.744898867666251</v>
      </c>
      <c r="C104" s="7">
        <v>12.704438253533752</v>
      </c>
      <c r="D104">
        <f t="shared" si="1"/>
        <v>12.704438253533752</v>
      </c>
      <c r="E104" t="s">
        <v>196</v>
      </c>
    </row>
    <row r="105" spans="1:5" x14ac:dyDescent="0.55000000000000004">
      <c r="A105" s="7">
        <v>81</v>
      </c>
      <c r="B105" s="7">
        <v>74.994289144684956</v>
      </c>
      <c r="C105" s="7">
        <v>10.17470794801504</v>
      </c>
      <c r="D105">
        <f t="shared" si="1"/>
        <v>10.17470794801504</v>
      </c>
      <c r="E105" t="s">
        <v>267</v>
      </c>
    </row>
    <row r="106" spans="1:5" x14ac:dyDescent="0.55000000000000004">
      <c r="A106" s="7">
        <v>82</v>
      </c>
      <c r="B106" s="7">
        <v>73.317632409625915</v>
      </c>
      <c r="C106" s="7">
        <v>-11.303505054525914</v>
      </c>
      <c r="D106">
        <f t="shared" si="1"/>
        <v>11.303505054525914</v>
      </c>
      <c r="E106" t="s">
        <v>50</v>
      </c>
    </row>
    <row r="107" spans="1:5" x14ac:dyDescent="0.55000000000000004">
      <c r="A107" s="7">
        <v>83</v>
      </c>
      <c r="B107" s="7">
        <v>68.635133663448215</v>
      </c>
      <c r="C107" s="7">
        <v>3.4249065209517795</v>
      </c>
      <c r="D107">
        <f t="shared" si="1"/>
        <v>3.4249065209517795</v>
      </c>
      <c r="E107" t="s">
        <v>329</v>
      </c>
    </row>
    <row r="108" spans="1:5" x14ac:dyDescent="0.55000000000000004">
      <c r="A108" s="7">
        <v>84</v>
      </c>
      <c r="B108" s="7">
        <v>69.891183965352127</v>
      </c>
      <c r="C108" s="7">
        <v>-11.583491657652125</v>
      </c>
      <c r="D108">
        <f t="shared" si="1"/>
        <v>11.583491657652125</v>
      </c>
      <c r="E108" t="s">
        <v>31</v>
      </c>
    </row>
    <row r="109" spans="1:5" x14ac:dyDescent="0.55000000000000004">
      <c r="A109" s="7">
        <v>85</v>
      </c>
      <c r="B109" s="7">
        <v>74.210690018434505</v>
      </c>
      <c r="C109" s="7">
        <v>6.7138625117654982</v>
      </c>
      <c r="D109">
        <f t="shared" si="1"/>
        <v>6.7138625117654982</v>
      </c>
      <c r="E109" t="s">
        <v>268</v>
      </c>
    </row>
    <row r="110" spans="1:5" x14ac:dyDescent="0.55000000000000004">
      <c r="A110" s="7">
        <v>86</v>
      </c>
      <c r="B110" s="7">
        <v>71.505301360748831</v>
      </c>
      <c r="C110" s="7">
        <v>4.6368097457511652</v>
      </c>
      <c r="D110">
        <f t="shared" si="1"/>
        <v>4.6368097457511652</v>
      </c>
      <c r="E110" t="s">
        <v>264</v>
      </c>
    </row>
    <row r="111" spans="1:5" x14ac:dyDescent="0.55000000000000004">
      <c r="A111" s="7">
        <v>87</v>
      </c>
      <c r="B111" s="7">
        <v>70.808152693751481</v>
      </c>
      <c r="C111" s="7">
        <v>9.3671799794485224</v>
      </c>
      <c r="D111">
        <f t="shared" si="1"/>
        <v>9.3671799794485224</v>
      </c>
      <c r="E111" t="s">
        <v>187</v>
      </c>
    </row>
    <row r="112" spans="1:5" x14ac:dyDescent="0.55000000000000004">
      <c r="A112" s="7">
        <v>88</v>
      </c>
      <c r="B112" s="7">
        <v>65.526198570550079</v>
      </c>
      <c r="C112" s="7">
        <v>-2.7821571197500816</v>
      </c>
      <c r="D112">
        <f t="shared" si="1"/>
        <v>2.7821571197500816</v>
      </c>
      <c r="E112" t="s">
        <v>74</v>
      </c>
    </row>
    <row r="113" spans="1:5" x14ac:dyDescent="0.55000000000000004">
      <c r="A113" s="7">
        <v>89</v>
      </c>
      <c r="B113" s="7">
        <v>71.447760457487391</v>
      </c>
      <c r="C113" s="7">
        <v>4.3875002760126023</v>
      </c>
      <c r="D113">
        <f t="shared" si="1"/>
        <v>4.3875002760126023</v>
      </c>
      <c r="E113" t="s">
        <v>129</v>
      </c>
    </row>
    <row r="114" spans="1:5" x14ac:dyDescent="0.55000000000000004">
      <c r="A114" s="7">
        <v>90</v>
      </c>
      <c r="B114" s="7">
        <v>68.474425305500688</v>
      </c>
      <c r="C114" s="7">
        <v>-11.660495243600685</v>
      </c>
      <c r="D114">
        <f t="shared" si="1"/>
        <v>11.660495243600685</v>
      </c>
      <c r="E114" t="s">
        <v>8</v>
      </c>
    </row>
    <row r="115" spans="1:5" x14ac:dyDescent="0.55000000000000004">
      <c r="A115" s="7">
        <v>91</v>
      </c>
      <c r="B115" s="7">
        <v>60.568417374258587</v>
      </c>
      <c r="C115" s="7">
        <v>2.4656024326414112</v>
      </c>
      <c r="D115">
        <f t="shared" si="1"/>
        <v>2.4656024326414112</v>
      </c>
      <c r="E115" t="s">
        <v>9</v>
      </c>
    </row>
    <row r="116" spans="1:5" x14ac:dyDescent="0.55000000000000004">
      <c r="A116" s="7">
        <v>92</v>
      </c>
      <c r="B116" s="7">
        <v>62.090016988152954</v>
      </c>
      <c r="C116" s="7">
        <v>-3.5716088796529561</v>
      </c>
      <c r="D116">
        <f t="shared" si="1"/>
        <v>3.5716088796529561</v>
      </c>
      <c r="E116" t="s">
        <v>20</v>
      </c>
    </row>
    <row r="117" spans="1:5" x14ac:dyDescent="0.55000000000000004">
      <c r="A117" s="7">
        <v>93</v>
      </c>
      <c r="B117" s="7">
        <v>72.866764395221992</v>
      </c>
      <c r="C117" s="7">
        <v>2.5289609394780115</v>
      </c>
      <c r="D117">
        <f t="shared" si="1"/>
        <v>2.5289609394780115</v>
      </c>
      <c r="E117" t="s">
        <v>138</v>
      </c>
    </row>
    <row r="118" spans="1:5" x14ac:dyDescent="0.55000000000000004">
      <c r="A118" s="7">
        <v>94</v>
      </c>
      <c r="B118" s="7">
        <v>70.377811642682033</v>
      </c>
      <c r="C118" s="7">
        <v>-9.1793390487820332</v>
      </c>
      <c r="D118">
        <f t="shared" si="1"/>
        <v>9.1793390487820332</v>
      </c>
      <c r="E118" t="s">
        <v>128</v>
      </c>
    </row>
    <row r="119" spans="1:5" x14ac:dyDescent="0.55000000000000004">
      <c r="A119" s="7">
        <v>95</v>
      </c>
      <c r="B119" s="7">
        <v>71.963736776789091</v>
      </c>
      <c r="C119" s="7">
        <v>-19.774680766889091</v>
      </c>
      <c r="D119">
        <f t="shared" si="1"/>
        <v>19.774680766889091</v>
      </c>
      <c r="E119" t="s">
        <v>51</v>
      </c>
    </row>
    <row r="120" spans="1:5" x14ac:dyDescent="0.55000000000000004">
      <c r="A120" s="7">
        <v>96</v>
      </c>
      <c r="B120" s="7">
        <v>74.816814131491768</v>
      </c>
      <c r="C120" s="7">
        <v>-18.874778603391768</v>
      </c>
      <c r="D120">
        <f t="shared" si="1"/>
        <v>18.874778603391768</v>
      </c>
      <c r="E120" t="s">
        <v>27</v>
      </c>
    </row>
    <row r="121" spans="1:5" x14ac:dyDescent="0.55000000000000004">
      <c r="A121" s="7">
        <v>97</v>
      </c>
      <c r="B121" s="7">
        <v>70.823215035730072</v>
      </c>
      <c r="C121" s="7">
        <v>-1.776825501330066</v>
      </c>
      <c r="D121">
        <f t="shared" si="1"/>
        <v>1.776825501330066</v>
      </c>
      <c r="E121" t="s">
        <v>333</v>
      </c>
    </row>
    <row r="122" spans="1:5" x14ac:dyDescent="0.55000000000000004">
      <c r="A122" s="7">
        <v>98</v>
      </c>
      <c r="B122" s="7">
        <v>65.34531851507532</v>
      </c>
      <c r="C122" s="7">
        <v>18.304679378524682</v>
      </c>
      <c r="D122">
        <f t="shared" si="1"/>
        <v>18.304679378524682</v>
      </c>
      <c r="E122" t="s">
        <v>331</v>
      </c>
    </row>
    <row r="123" spans="1:5" x14ac:dyDescent="0.55000000000000004">
      <c r="A123" s="7">
        <v>99</v>
      </c>
      <c r="B123" s="7">
        <v>71.282097425679652</v>
      </c>
      <c r="C123" s="7">
        <v>6.6455674341203519</v>
      </c>
      <c r="D123">
        <f t="shared" si="1"/>
        <v>6.6455674341203519</v>
      </c>
      <c r="E123" t="s">
        <v>0</v>
      </c>
    </row>
    <row r="124" spans="1:5" x14ac:dyDescent="0.55000000000000004">
      <c r="A124" s="7">
        <v>100</v>
      </c>
      <c r="B124" s="7">
        <v>75.345592388099746</v>
      </c>
      <c r="C124" s="7">
        <v>4.7088334692002576</v>
      </c>
      <c r="D124">
        <f t="shared" si="1"/>
        <v>4.7088334692002576</v>
      </c>
      <c r="E124" t="s">
        <v>190</v>
      </c>
    </row>
    <row r="125" spans="1:5" x14ac:dyDescent="0.55000000000000004">
      <c r="A125" s="7">
        <v>101</v>
      </c>
      <c r="B125" s="7">
        <v>69.352945251893203</v>
      </c>
      <c r="C125" s="7">
        <v>10.841780346106802</v>
      </c>
      <c r="D125">
        <f t="shared" si="1"/>
        <v>10.841780346106802</v>
      </c>
      <c r="E125" t="s">
        <v>276</v>
      </c>
    </row>
    <row r="126" spans="1:5" x14ac:dyDescent="0.55000000000000004">
      <c r="A126" s="7">
        <v>102</v>
      </c>
      <c r="B126" s="7">
        <v>72.54675858372002</v>
      </c>
      <c r="C126" s="7">
        <v>11.06620062947998</v>
      </c>
      <c r="D126">
        <f t="shared" si="1"/>
        <v>11.06620062947998</v>
      </c>
      <c r="E126" t="s">
        <v>283</v>
      </c>
    </row>
    <row r="127" spans="1:5" x14ac:dyDescent="0.55000000000000004">
      <c r="A127" s="7">
        <v>103</v>
      </c>
      <c r="B127" s="7">
        <v>68.011887921285492</v>
      </c>
      <c r="C127" s="7">
        <v>2.8048487206145012</v>
      </c>
      <c r="D127">
        <f t="shared" si="1"/>
        <v>2.8048487206145012</v>
      </c>
      <c r="E127" t="s">
        <v>262</v>
      </c>
    </row>
    <row r="128" spans="1:5" x14ac:dyDescent="0.55000000000000004">
      <c r="A128" s="7">
        <v>104</v>
      </c>
      <c r="B128" s="7">
        <v>66.265638508431465</v>
      </c>
      <c r="C128" s="7">
        <v>-4.4724751249314636</v>
      </c>
      <c r="D128">
        <f t="shared" si="1"/>
        <v>4.4724751249314636</v>
      </c>
      <c r="E128" t="s">
        <v>4</v>
      </c>
    </row>
    <row r="129" spans="1:5" x14ac:dyDescent="0.55000000000000004">
      <c r="A129" s="7">
        <v>105</v>
      </c>
      <c r="B129" s="7">
        <v>72.215687172994251</v>
      </c>
      <c r="C129" s="7">
        <v>1.1104611943057421</v>
      </c>
      <c r="D129">
        <f t="shared" si="1"/>
        <v>1.1104611943057421</v>
      </c>
      <c r="E129" t="s">
        <v>114</v>
      </c>
    </row>
    <row r="130" spans="1:5" x14ac:dyDescent="0.55000000000000004">
      <c r="A130" s="7">
        <v>106</v>
      </c>
      <c r="B130" s="7">
        <v>73.683889258375245</v>
      </c>
      <c r="C130" s="7">
        <v>0.34620550452476095</v>
      </c>
      <c r="D130">
        <f t="shared" si="1"/>
        <v>0.34620550452476095</v>
      </c>
      <c r="E130" t="s">
        <v>116</v>
      </c>
    </row>
    <row r="131" spans="1:5" x14ac:dyDescent="0.55000000000000004">
      <c r="A131" s="7">
        <v>107</v>
      </c>
      <c r="B131" s="7">
        <v>73.7110105848367</v>
      </c>
      <c r="C131" s="7">
        <v>7.1629936785632964</v>
      </c>
      <c r="D131">
        <f t="shared" si="1"/>
        <v>7.1629936785632964</v>
      </c>
      <c r="E131" t="s">
        <v>184</v>
      </c>
    </row>
    <row r="132" spans="1:5" x14ac:dyDescent="0.55000000000000004">
      <c r="A132" s="7">
        <v>108</v>
      </c>
      <c r="B132" s="7">
        <v>68.959235231679585</v>
      </c>
      <c r="C132" s="7">
        <v>2.9140619020204213</v>
      </c>
      <c r="D132">
        <f t="shared" si="1"/>
        <v>2.9140619020204213</v>
      </c>
      <c r="E132" t="s">
        <v>69</v>
      </c>
    </row>
    <row r="133" spans="1:5" x14ac:dyDescent="0.55000000000000004">
      <c r="A133" s="7">
        <v>109</v>
      </c>
      <c r="B133" s="7">
        <v>63.802262066953389</v>
      </c>
      <c r="C133" s="7">
        <v>-4.0293324142533891</v>
      </c>
      <c r="D133">
        <f t="shared" si="1"/>
        <v>4.0293324142533891</v>
      </c>
      <c r="E133" t="s">
        <v>213</v>
      </c>
    </row>
    <row r="134" spans="1:5" x14ac:dyDescent="0.55000000000000004">
      <c r="A134" s="7">
        <v>110</v>
      </c>
      <c r="B134" s="7">
        <v>72.546650783580617</v>
      </c>
      <c r="C134" s="7">
        <v>0.45650237801937976</v>
      </c>
      <c r="D134">
        <f t="shared" si="1"/>
        <v>0.45650237801937976</v>
      </c>
      <c r="E134" t="s">
        <v>130</v>
      </c>
    </row>
    <row r="135" spans="1:5" x14ac:dyDescent="0.55000000000000004">
      <c r="A135" s="7">
        <v>111</v>
      </c>
      <c r="B135" s="7">
        <v>66.515719586572516</v>
      </c>
      <c r="C135" s="7">
        <v>-5.2927123504725131</v>
      </c>
      <c r="D135">
        <f t="shared" si="1"/>
        <v>5.2927123504725131</v>
      </c>
      <c r="E135" t="s">
        <v>45</v>
      </c>
    </row>
    <row r="136" spans="1:5" x14ac:dyDescent="0.55000000000000004">
      <c r="A136" s="7">
        <v>112</v>
      </c>
      <c r="B136" s="7">
        <v>71.657629348482956</v>
      </c>
      <c r="C136" s="7">
        <v>-4.5799733885829568</v>
      </c>
      <c r="D136">
        <f t="shared" si="1"/>
        <v>4.5799733885829568</v>
      </c>
      <c r="E136" t="s">
        <v>207</v>
      </c>
    </row>
    <row r="137" spans="1:5" x14ac:dyDescent="0.55000000000000004">
      <c r="A137" s="7">
        <v>113</v>
      </c>
      <c r="B137" s="7">
        <v>70.402467324065981</v>
      </c>
      <c r="C137" s="7">
        <v>13.866877703534016</v>
      </c>
      <c r="D137">
        <f t="shared" si="1"/>
        <v>13.866877703534016</v>
      </c>
      <c r="E137" t="s">
        <v>279</v>
      </c>
    </row>
    <row r="138" spans="1:5" x14ac:dyDescent="0.55000000000000004">
      <c r="A138" s="7">
        <v>114</v>
      </c>
      <c r="B138" s="7">
        <v>73.175967179736475</v>
      </c>
      <c r="C138" s="7">
        <v>-17.028989157736476</v>
      </c>
      <c r="D138">
        <f t="shared" si="1"/>
        <v>17.028989157736476</v>
      </c>
      <c r="E138" t="s">
        <v>73</v>
      </c>
    </row>
    <row r="139" spans="1:5" x14ac:dyDescent="0.55000000000000004">
      <c r="A139" s="7">
        <v>115</v>
      </c>
      <c r="B139" s="7">
        <v>70.087381445177172</v>
      </c>
      <c r="C139" s="7">
        <v>-15.689148099577174</v>
      </c>
      <c r="D139">
        <f t="shared" si="1"/>
        <v>15.689148099577174</v>
      </c>
      <c r="E139" t="s">
        <v>52</v>
      </c>
    </row>
    <row r="140" spans="1:5" x14ac:dyDescent="0.55000000000000004">
      <c r="A140" s="7">
        <v>116</v>
      </c>
      <c r="B140" s="7">
        <v>67.144335787925812</v>
      </c>
      <c r="C140" s="7">
        <v>5.6070855933741939</v>
      </c>
      <c r="D140">
        <f t="shared" si="1"/>
        <v>5.6070855933741939</v>
      </c>
      <c r="E140" t="s">
        <v>217</v>
      </c>
    </row>
    <row r="141" spans="1:5" x14ac:dyDescent="0.55000000000000004">
      <c r="A141" s="7">
        <v>117</v>
      </c>
      <c r="B141" s="7">
        <v>73.375892902226283</v>
      </c>
      <c r="C141" s="7">
        <v>1.9231784026737131</v>
      </c>
      <c r="D141">
        <f t="shared" si="1"/>
        <v>1.9231784026737131</v>
      </c>
      <c r="E141" t="s">
        <v>335</v>
      </c>
    </row>
    <row r="142" spans="1:5" x14ac:dyDescent="0.55000000000000004">
      <c r="A142" s="7">
        <v>118</v>
      </c>
      <c r="B142" s="7">
        <v>67.832731017460119</v>
      </c>
      <c r="C142" s="7">
        <v>-12.25854001506012</v>
      </c>
      <c r="D142">
        <f t="shared" si="1"/>
        <v>12.25854001506012</v>
      </c>
      <c r="E142" t="s">
        <v>22</v>
      </c>
    </row>
    <row r="143" spans="1:5" x14ac:dyDescent="0.55000000000000004">
      <c r="A143" s="7">
        <v>119</v>
      </c>
      <c r="B143" s="7">
        <v>65.674105709779823</v>
      </c>
      <c r="C143" s="7">
        <v>-0.90961606807982776</v>
      </c>
      <c r="D143">
        <f t="shared" si="1"/>
        <v>0.90961606807982776</v>
      </c>
      <c r="E143" t="s">
        <v>118</v>
      </c>
    </row>
    <row r="144" spans="1:5" x14ac:dyDescent="0.55000000000000004">
      <c r="A144" s="7">
        <v>120</v>
      </c>
      <c r="B144" s="7">
        <v>77.279295783065763</v>
      </c>
      <c r="C144" s="7">
        <v>1.2369535509342313</v>
      </c>
      <c r="D144">
        <f t="shared" si="1"/>
        <v>1.2369535509342313</v>
      </c>
      <c r="E144" t="s">
        <v>135</v>
      </c>
    </row>
    <row r="145" spans="1:5" x14ac:dyDescent="0.55000000000000004">
      <c r="A145" s="7">
        <v>121</v>
      </c>
      <c r="B145" s="7">
        <v>67.329917017287812</v>
      </c>
      <c r="C145" s="7">
        <v>-2.0847763151878098</v>
      </c>
      <c r="D145">
        <f t="shared" si="1"/>
        <v>2.0847763151878098</v>
      </c>
      <c r="E145" t="s">
        <v>18</v>
      </c>
    </row>
    <row r="146" spans="1:5" x14ac:dyDescent="0.55000000000000004">
      <c r="A146" s="7">
        <v>122</v>
      </c>
      <c r="B146" s="7">
        <v>71.351899859957825</v>
      </c>
      <c r="C146" s="7">
        <v>8.8086336051421767</v>
      </c>
      <c r="D146">
        <f t="shared" si="1"/>
        <v>8.8086336051421767</v>
      </c>
      <c r="E146" t="s">
        <v>266</v>
      </c>
    </row>
    <row r="147" spans="1:5" x14ac:dyDescent="0.55000000000000004">
      <c r="A147" s="7">
        <v>123</v>
      </c>
      <c r="B147" s="7">
        <v>74.505290767370113</v>
      </c>
      <c r="C147" s="7">
        <v>9.2164414568298838</v>
      </c>
      <c r="D147">
        <f t="shared" si="1"/>
        <v>9.2164414568298838</v>
      </c>
      <c r="E147" t="s">
        <v>265</v>
      </c>
    </row>
    <row r="148" spans="1:5" x14ac:dyDescent="0.55000000000000004">
      <c r="A148" s="7">
        <v>124</v>
      </c>
      <c r="B148" s="7">
        <v>61.923331806489983</v>
      </c>
      <c r="C148" s="7">
        <v>-2.1278118382899862</v>
      </c>
      <c r="D148">
        <f t="shared" si="1"/>
        <v>2.1278118382899862</v>
      </c>
      <c r="E148" t="s">
        <v>182</v>
      </c>
    </row>
    <row r="149" spans="1:5" x14ac:dyDescent="0.55000000000000004">
      <c r="A149" s="7">
        <v>125</v>
      </c>
      <c r="B149" s="7">
        <v>72.237916718298877</v>
      </c>
      <c r="C149" s="7">
        <v>0.80738950660112607</v>
      </c>
      <c r="D149">
        <f t="shared" si="1"/>
        <v>0.80738950660112607</v>
      </c>
      <c r="E149" t="s">
        <v>148</v>
      </c>
    </row>
    <row r="150" spans="1:5" x14ac:dyDescent="0.55000000000000004">
      <c r="A150" s="7">
        <v>126</v>
      </c>
      <c r="B150" s="7">
        <v>70.019167922530173</v>
      </c>
      <c r="C150" s="7">
        <v>1.3184802395698227</v>
      </c>
      <c r="D150">
        <f t="shared" si="1"/>
        <v>1.3184802395698227</v>
      </c>
      <c r="E150" t="s">
        <v>2</v>
      </c>
    </row>
    <row r="151" spans="1:5" x14ac:dyDescent="0.55000000000000004">
      <c r="A151" s="7">
        <v>127</v>
      </c>
      <c r="B151" s="7">
        <v>70.046845474421986</v>
      </c>
      <c r="C151" s="7">
        <v>9.7757616128780143</v>
      </c>
      <c r="D151">
        <f t="shared" si="1"/>
        <v>9.7757616128780143</v>
      </c>
      <c r="E151" t="s">
        <v>277</v>
      </c>
    </row>
    <row r="152" spans="1:5" x14ac:dyDescent="0.55000000000000004">
      <c r="A152" s="7">
        <v>128</v>
      </c>
      <c r="B152" s="7">
        <v>70.191949344615892</v>
      </c>
      <c r="C152" s="7">
        <v>1.0607552737841104</v>
      </c>
      <c r="D152">
        <f t="shared" si="1"/>
        <v>1.0607552737841104</v>
      </c>
      <c r="E152" t="s">
        <v>192</v>
      </c>
    </row>
    <row r="153" spans="1:5" x14ac:dyDescent="0.55000000000000004">
      <c r="A153" s="7">
        <v>129</v>
      </c>
      <c r="B153" s="7">
        <v>70.960343415708508</v>
      </c>
      <c r="C153" s="7">
        <v>-1.9905671879085105</v>
      </c>
      <c r="D153">
        <f t="shared" si="1"/>
        <v>1.9905671879085105</v>
      </c>
      <c r="E153" t="s">
        <v>123</v>
      </c>
    </row>
    <row r="154" spans="1:5" x14ac:dyDescent="0.55000000000000004">
      <c r="A154" s="7">
        <v>130</v>
      </c>
      <c r="B154" s="7">
        <v>70.552595556331056</v>
      </c>
      <c r="C154" s="7">
        <v>10.123984732568942</v>
      </c>
      <c r="D154">
        <f t="shared" ref="D154:D199" si="2">ABS(C154)</f>
        <v>10.123984732568942</v>
      </c>
      <c r="E154" t="s">
        <v>270</v>
      </c>
    </row>
    <row r="155" spans="1:5" x14ac:dyDescent="0.55000000000000004">
      <c r="A155" s="7">
        <v>131</v>
      </c>
      <c r="B155" s="7">
        <v>71.904436028410103</v>
      </c>
      <c r="C155" s="7">
        <v>5.8031764282899019</v>
      </c>
      <c r="D155">
        <f t="shared" si="2"/>
        <v>5.8031764282899019</v>
      </c>
      <c r="E155" t="s">
        <v>275</v>
      </c>
    </row>
    <row r="156" spans="1:5" x14ac:dyDescent="0.55000000000000004">
      <c r="A156" s="7">
        <v>132</v>
      </c>
      <c r="B156" s="7">
        <v>67.839232781602391</v>
      </c>
      <c r="C156" s="7">
        <v>-8.4363215105023883</v>
      </c>
      <c r="D156">
        <f t="shared" si="2"/>
        <v>8.4363215105023883</v>
      </c>
      <c r="E156" t="s">
        <v>77</v>
      </c>
    </row>
    <row r="157" spans="1:5" x14ac:dyDescent="0.55000000000000004">
      <c r="A157" s="7">
        <v>133</v>
      </c>
      <c r="B157" s="7">
        <v>73.162556136573784</v>
      </c>
      <c r="C157" s="7">
        <v>1.9068780365262228</v>
      </c>
      <c r="D157">
        <f t="shared" si="2"/>
        <v>1.9068780365262228</v>
      </c>
      <c r="E157" t="s">
        <v>328</v>
      </c>
    </row>
    <row r="158" spans="1:5" x14ac:dyDescent="0.55000000000000004">
      <c r="A158" s="7">
        <v>134</v>
      </c>
      <c r="B158" s="7">
        <v>67.246679721145028</v>
      </c>
      <c r="C158" s="7">
        <v>-7.9847271084450284</v>
      </c>
      <c r="D158">
        <f t="shared" si="2"/>
        <v>7.9847271084450284</v>
      </c>
      <c r="E158" t="s">
        <v>46</v>
      </c>
    </row>
    <row r="159" spans="1:5" x14ac:dyDescent="0.55000000000000004">
      <c r="A159" s="7">
        <v>135</v>
      </c>
      <c r="B159" s="7">
        <v>67.131762028703719</v>
      </c>
      <c r="C159" s="7">
        <v>1.4968070723962796</v>
      </c>
      <c r="D159">
        <f t="shared" si="2"/>
        <v>1.4968070723962796</v>
      </c>
      <c r="E159" t="s">
        <v>21</v>
      </c>
    </row>
    <row r="160" spans="1:5" x14ac:dyDescent="0.55000000000000004">
      <c r="A160" s="7">
        <v>136</v>
      </c>
      <c r="B160" s="7">
        <v>62.292005007652747</v>
      </c>
      <c r="C160" s="7">
        <v>-7.8985746231527472</v>
      </c>
      <c r="D160">
        <f t="shared" si="2"/>
        <v>7.8985746231527472</v>
      </c>
      <c r="E160" t="s">
        <v>56</v>
      </c>
    </row>
    <row r="161" spans="1:5" x14ac:dyDescent="0.55000000000000004">
      <c r="A161" s="7">
        <v>137</v>
      </c>
      <c r="B161" s="7">
        <v>71.639108299699728</v>
      </c>
      <c r="C161" s="7">
        <v>-10.621802897899727</v>
      </c>
      <c r="D161">
        <f t="shared" si="2"/>
        <v>10.621802897899727</v>
      </c>
      <c r="E161" t="s">
        <v>54</v>
      </c>
    </row>
    <row r="162" spans="1:5" x14ac:dyDescent="0.55000000000000004">
      <c r="A162" s="7">
        <v>138</v>
      </c>
      <c r="B162" s="7">
        <v>68.038357537948414</v>
      </c>
      <c r="C162" s="7">
        <v>-3.0406426138484193</v>
      </c>
      <c r="D162">
        <f t="shared" si="2"/>
        <v>3.0406426138484193</v>
      </c>
      <c r="E162" t="s">
        <v>339</v>
      </c>
    </row>
    <row r="163" spans="1:5" x14ac:dyDescent="0.55000000000000004">
      <c r="A163" s="7">
        <v>139</v>
      </c>
      <c r="B163" s="7">
        <v>54.410682916118191</v>
      </c>
      <c r="C163" s="7">
        <v>9.9032908138818101</v>
      </c>
      <c r="D163">
        <f t="shared" si="2"/>
        <v>9.9032908138818101</v>
      </c>
      <c r="E163" t="s">
        <v>212</v>
      </c>
    </row>
    <row r="164" spans="1:5" x14ac:dyDescent="0.55000000000000004">
      <c r="A164" s="7">
        <v>140</v>
      </c>
      <c r="B164" s="7">
        <v>63.451542971312563</v>
      </c>
      <c r="C164" s="7">
        <v>4.0593318474874422</v>
      </c>
      <c r="D164">
        <f t="shared" si="2"/>
        <v>4.0593318474874422</v>
      </c>
      <c r="E164" t="s">
        <v>49</v>
      </c>
    </row>
    <row r="165" spans="1:5" x14ac:dyDescent="0.55000000000000004">
      <c r="A165" s="7">
        <v>141</v>
      </c>
      <c r="B165" s="7">
        <v>68.936993873281438</v>
      </c>
      <c r="C165" s="7">
        <v>-1.4657882440814376</v>
      </c>
      <c r="D165">
        <f t="shared" si="2"/>
        <v>1.4657882440814376</v>
      </c>
      <c r="E165" t="s">
        <v>149</v>
      </c>
    </row>
    <row r="166" spans="1:5" x14ac:dyDescent="0.55000000000000004">
      <c r="A166" s="7">
        <v>142</v>
      </c>
      <c r="B166" s="7">
        <v>73.440872873401958</v>
      </c>
      <c r="C166" s="7">
        <v>4.3531344164980368</v>
      </c>
      <c r="D166">
        <f t="shared" si="2"/>
        <v>4.3531344164980368</v>
      </c>
      <c r="E166" t="s">
        <v>269</v>
      </c>
    </row>
    <row r="167" spans="1:5" x14ac:dyDescent="0.55000000000000004">
      <c r="A167" s="7">
        <v>143</v>
      </c>
      <c r="B167" s="7">
        <v>67.517166872472586</v>
      </c>
      <c r="C167" s="7">
        <v>-6.2861386625725828</v>
      </c>
      <c r="D167">
        <f t="shared" si="2"/>
        <v>6.2861386625725828</v>
      </c>
      <c r="E167" t="s">
        <v>1</v>
      </c>
    </row>
    <row r="168" spans="1:5" x14ac:dyDescent="0.55000000000000004">
      <c r="A168" s="7">
        <v>144</v>
      </c>
      <c r="B168" s="7">
        <v>70.731546716906422</v>
      </c>
      <c r="C168" s="7">
        <v>2.0132455626935837</v>
      </c>
      <c r="D168">
        <f t="shared" si="2"/>
        <v>2.0132455626935837</v>
      </c>
      <c r="E168" t="s">
        <v>134</v>
      </c>
    </row>
    <row r="169" spans="1:5" x14ac:dyDescent="0.55000000000000004">
      <c r="A169" s="7">
        <v>145</v>
      </c>
      <c r="B169" s="7">
        <v>72.505999509953682</v>
      </c>
      <c r="C169" s="7">
        <v>7.4597645558463199</v>
      </c>
      <c r="D169">
        <f t="shared" si="2"/>
        <v>7.4597645558463199</v>
      </c>
      <c r="E169" t="s">
        <v>195</v>
      </c>
    </row>
    <row r="170" spans="1:5" x14ac:dyDescent="0.55000000000000004">
      <c r="A170" s="7">
        <v>146</v>
      </c>
      <c r="B170" s="7">
        <v>73.816504312021991</v>
      </c>
      <c r="C170" s="7">
        <v>2.1392944372780107</v>
      </c>
      <c r="D170">
        <f t="shared" si="2"/>
        <v>2.1392944372780107</v>
      </c>
      <c r="E170" t="s">
        <v>210</v>
      </c>
    </row>
    <row r="171" spans="1:5" x14ac:dyDescent="0.55000000000000004">
      <c r="A171" s="7">
        <v>147</v>
      </c>
      <c r="B171" s="7">
        <v>70.8346309120858</v>
      </c>
      <c r="C171" s="7">
        <v>2.9779387243141997</v>
      </c>
      <c r="D171">
        <f t="shared" si="2"/>
        <v>2.9779387243141997</v>
      </c>
      <c r="E171" t="s">
        <v>152</v>
      </c>
    </row>
    <row r="172" spans="1:5" x14ac:dyDescent="0.55000000000000004">
      <c r="A172" s="7">
        <v>148</v>
      </c>
      <c r="B172" s="7">
        <v>72.022729484161175</v>
      </c>
      <c r="C172" s="7">
        <v>6.1084520559388267</v>
      </c>
      <c r="D172">
        <f t="shared" si="2"/>
        <v>6.1084520559388267</v>
      </c>
      <c r="E172" t="s">
        <v>258</v>
      </c>
    </row>
    <row r="173" spans="1:5" x14ac:dyDescent="0.55000000000000004">
      <c r="A173" s="7">
        <v>149</v>
      </c>
      <c r="B173" s="7">
        <v>69.182340678179344</v>
      </c>
      <c r="C173" s="7">
        <v>-3.0821077789793492</v>
      </c>
      <c r="D173">
        <f t="shared" si="2"/>
        <v>3.0821077789793492</v>
      </c>
      <c r="E173" t="s">
        <v>208</v>
      </c>
    </row>
    <row r="174" spans="1:5" x14ac:dyDescent="0.55000000000000004">
      <c r="A174" s="7">
        <v>150</v>
      </c>
      <c r="B174" s="7">
        <v>73.189766793444932</v>
      </c>
      <c r="C174" s="7">
        <v>4.8975518091550754</v>
      </c>
      <c r="D174">
        <f t="shared" si="2"/>
        <v>4.8975518091550754</v>
      </c>
      <c r="E174" t="s">
        <v>199</v>
      </c>
    </row>
    <row r="175" spans="1:5" x14ac:dyDescent="0.55000000000000004">
      <c r="A175" s="7">
        <v>151</v>
      </c>
      <c r="B175" s="7">
        <v>74.130161298576553</v>
      </c>
      <c r="C175" s="7">
        <v>-9.6299577154765501</v>
      </c>
      <c r="D175">
        <f t="shared" si="2"/>
        <v>9.6299577154765501</v>
      </c>
      <c r="E175" t="s">
        <v>142</v>
      </c>
    </row>
    <row r="176" spans="1:5" x14ac:dyDescent="0.55000000000000004">
      <c r="A176" s="7">
        <v>152</v>
      </c>
      <c r="B176" s="7">
        <v>67.514565357685029</v>
      </c>
      <c r="C176" s="7">
        <v>3.8340365208149763</v>
      </c>
      <c r="D176">
        <f t="shared" si="2"/>
        <v>3.8340365208149763</v>
      </c>
      <c r="E176" t="s">
        <v>120</v>
      </c>
    </row>
    <row r="177" spans="1:5" x14ac:dyDescent="0.55000000000000004">
      <c r="A177" s="7">
        <v>153</v>
      </c>
      <c r="B177" s="7">
        <v>65.494708072123885</v>
      </c>
      <c r="C177" s="7">
        <v>-12.350421839223884</v>
      </c>
      <c r="D177">
        <f t="shared" si="2"/>
        <v>12.350421839223884</v>
      </c>
      <c r="E177" t="s">
        <v>78</v>
      </c>
    </row>
    <row r="178" spans="1:5" x14ac:dyDescent="0.55000000000000004">
      <c r="A178" s="7">
        <v>154</v>
      </c>
      <c r="B178" s="7">
        <v>73.106467477934473</v>
      </c>
      <c r="C178" s="7">
        <v>2.6133948457655265</v>
      </c>
      <c r="D178">
        <f t="shared" si="2"/>
        <v>2.6133948457655265</v>
      </c>
      <c r="E178" t="s">
        <v>143</v>
      </c>
    </row>
    <row r="179" spans="1:5" x14ac:dyDescent="0.55000000000000004">
      <c r="A179" s="7">
        <v>155</v>
      </c>
      <c r="B179" s="7">
        <v>62.005622459382863</v>
      </c>
      <c r="C179" s="7">
        <v>1.8898536442171334</v>
      </c>
      <c r="D179">
        <f t="shared" si="2"/>
        <v>1.8898536442171334</v>
      </c>
      <c r="E179" t="s">
        <v>204</v>
      </c>
    </row>
    <row r="180" spans="1:5" x14ac:dyDescent="0.55000000000000004">
      <c r="A180" s="7">
        <v>156</v>
      </c>
      <c r="B180" s="7">
        <v>71.045473218097712</v>
      </c>
      <c r="C180" s="7">
        <v>-0.12611702019771087</v>
      </c>
      <c r="D180">
        <f t="shared" si="2"/>
        <v>0.12611702019771087</v>
      </c>
      <c r="E180" t="s">
        <v>211</v>
      </c>
    </row>
    <row r="181" spans="1:5" x14ac:dyDescent="0.55000000000000004">
      <c r="A181" s="7">
        <v>157</v>
      </c>
      <c r="B181" s="7">
        <v>75.231842519778837</v>
      </c>
      <c r="C181" s="7">
        <v>5.6369626546211578</v>
      </c>
      <c r="D181">
        <f t="shared" si="2"/>
        <v>5.6369626546211578</v>
      </c>
      <c r="E181" t="s">
        <v>263</v>
      </c>
    </row>
    <row r="182" spans="1:5" x14ac:dyDescent="0.55000000000000004">
      <c r="A182" s="7">
        <v>158</v>
      </c>
      <c r="B182" s="7">
        <v>72.995467057708012</v>
      </c>
      <c r="C182" s="7">
        <v>-1.3543455624080138</v>
      </c>
      <c r="D182">
        <f t="shared" si="2"/>
        <v>1.3543455624080138</v>
      </c>
      <c r="E182" t="s">
        <v>278</v>
      </c>
    </row>
    <row r="183" spans="1:5" x14ac:dyDescent="0.55000000000000004">
      <c r="A183" s="7">
        <v>159</v>
      </c>
      <c r="B183" s="7">
        <v>73.665058738928238</v>
      </c>
      <c r="C183" s="7">
        <v>12.539893414571765</v>
      </c>
      <c r="D183">
        <f t="shared" si="2"/>
        <v>12.539893414571765</v>
      </c>
      <c r="E183" t="s">
        <v>260</v>
      </c>
    </row>
    <row r="184" spans="1:5" x14ac:dyDescent="0.55000000000000004">
      <c r="A184" s="7">
        <v>160</v>
      </c>
      <c r="B184" s="7">
        <v>67.892266063122094</v>
      </c>
      <c r="C184" s="7">
        <v>6.8859780630778999</v>
      </c>
      <c r="D184">
        <f t="shared" si="2"/>
        <v>6.8859780630778999</v>
      </c>
      <c r="E184" t="s">
        <v>273</v>
      </c>
    </row>
    <row r="185" spans="1:5" x14ac:dyDescent="0.55000000000000004">
      <c r="A185" s="7">
        <v>161</v>
      </c>
      <c r="B185" s="7">
        <v>70.634613244861072</v>
      </c>
      <c r="C185" s="7">
        <v>-1.0210770958610738</v>
      </c>
      <c r="D185">
        <f t="shared" si="2"/>
        <v>1.0210770958610738</v>
      </c>
      <c r="E185" t="s">
        <v>326</v>
      </c>
    </row>
    <row r="186" spans="1:5" x14ac:dyDescent="0.55000000000000004">
      <c r="A186" s="7">
        <v>162</v>
      </c>
      <c r="B186" s="7">
        <v>65.773970834382993</v>
      </c>
      <c r="C186" s="7">
        <v>-19.160056952682993</v>
      </c>
      <c r="D186">
        <f t="shared" si="2"/>
        <v>19.160056952682993</v>
      </c>
      <c r="E186" t="s">
        <v>29</v>
      </c>
    </row>
    <row r="187" spans="1:5" x14ac:dyDescent="0.55000000000000004">
      <c r="A187" s="7">
        <v>163</v>
      </c>
      <c r="B187" s="7">
        <v>64.941978587490496</v>
      </c>
      <c r="C187" s="7">
        <v>-11.876573524790494</v>
      </c>
      <c r="D187">
        <f t="shared" si="2"/>
        <v>11.876573524790494</v>
      </c>
      <c r="E187" t="s">
        <v>11</v>
      </c>
    </row>
    <row r="188" spans="1:5" x14ac:dyDescent="0.55000000000000004">
      <c r="A188" s="7">
        <v>164</v>
      </c>
      <c r="B188" s="7">
        <v>68.308056510163766</v>
      </c>
      <c r="C188" s="7">
        <v>5.6350815692362346</v>
      </c>
      <c r="D188">
        <f t="shared" si="2"/>
        <v>5.6350815692362346</v>
      </c>
      <c r="E188" t="s">
        <v>141</v>
      </c>
    </row>
    <row r="189" spans="1:5" x14ac:dyDescent="0.55000000000000004">
      <c r="A189" s="7">
        <v>165</v>
      </c>
      <c r="B189" s="7">
        <v>68.744328567077716</v>
      </c>
      <c r="C189" s="7">
        <v>-8.4815564908777148</v>
      </c>
      <c r="D189">
        <f t="shared" si="2"/>
        <v>8.4815564908777148</v>
      </c>
      <c r="E189" t="s">
        <v>122</v>
      </c>
    </row>
    <row r="190" spans="1:5" x14ac:dyDescent="0.55000000000000004">
      <c r="A190" s="7">
        <v>166</v>
      </c>
      <c r="B190" s="7">
        <v>65.805036624113725</v>
      </c>
      <c r="C190" s="7">
        <v>3.7563441181862771</v>
      </c>
      <c r="D190">
        <f t="shared" si="2"/>
        <v>3.7563441181862771</v>
      </c>
      <c r="E190" t="s">
        <v>189</v>
      </c>
    </row>
    <row r="191" spans="1:5" x14ac:dyDescent="0.55000000000000004">
      <c r="A191" s="7">
        <v>167</v>
      </c>
      <c r="B191" s="7">
        <v>71.322481994183761</v>
      </c>
      <c r="C191" s="7">
        <v>0.47498140771624264</v>
      </c>
      <c r="D191">
        <f t="shared" si="2"/>
        <v>0.47498140771624264</v>
      </c>
      <c r="E191" t="s">
        <v>186</v>
      </c>
    </row>
    <row r="192" spans="1:5" x14ac:dyDescent="0.55000000000000004">
      <c r="A192" s="7">
        <v>168</v>
      </c>
      <c r="B192" s="7">
        <v>69.490548150949124</v>
      </c>
      <c r="C192" s="7">
        <v>1.1473041511508768</v>
      </c>
      <c r="D192">
        <f t="shared" si="2"/>
        <v>1.1473041511508768</v>
      </c>
      <c r="E192" t="s">
        <v>188</v>
      </c>
    </row>
    <row r="193" spans="1:5" x14ac:dyDescent="0.55000000000000004">
      <c r="A193" s="7">
        <v>169</v>
      </c>
      <c r="B193" s="7">
        <v>67.365593780001319</v>
      </c>
      <c r="C193" s="7">
        <v>-8.4867444346013201</v>
      </c>
      <c r="D193">
        <f t="shared" si="2"/>
        <v>8.4867444346013201</v>
      </c>
      <c r="E193" t="s">
        <v>53</v>
      </c>
    </row>
    <row r="194" spans="1:5" x14ac:dyDescent="0.55000000000000004">
      <c r="A194" s="7">
        <v>170</v>
      </c>
      <c r="B194" s="7">
        <v>71.094962133387597</v>
      </c>
      <c r="C194" s="7">
        <v>9.0536254126124049</v>
      </c>
      <c r="D194">
        <f t="shared" si="2"/>
        <v>9.0536254126124049</v>
      </c>
      <c r="E194" t="s">
        <v>259</v>
      </c>
    </row>
    <row r="195" spans="1:5" x14ac:dyDescent="0.55000000000000004">
      <c r="A195" s="7">
        <v>171</v>
      </c>
      <c r="B195" s="7">
        <v>73.557296868039643</v>
      </c>
      <c r="C195" s="7">
        <v>5.8696130053603639</v>
      </c>
      <c r="D195">
        <f t="shared" si="2"/>
        <v>5.8696130053603639</v>
      </c>
      <c r="E195" t="s">
        <v>198</v>
      </c>
    </row>
    <row r="196" spans="1:5" x14ac:dyDescent="0.55000000000000004">
      <c r="A196" s="7">
        <v>172</v>
      </c>
      <c r="B196" s="7">
        <v>71.264612922920136</v>
      </c>
      <c r="C196" s="7">
        <v>-1.6643794826201344</v>
      </c>
      <c r="D196">
        <f t="shared" si="2"/>
        <v>1.6643794826201344</v>
      </c>
      <c r="E196" t="s">
        <v>6</v>
      </c>
    </row>
    <row r="197" spans="1:5" x14ac:dyDescent="0.55000000000000004">
      <c r="A197" s="7">
        <v>173</v>
      </c>
      <c r="B197" s="7">
        <v>68.083430887194922</v>
      </c>
      <c r="C197" s="7">
        <v>5.3212114762050788</v>
      </c>
      <c r="D197">
        <f t="shared" si="2"/>
        <v>5.3212114762050788</v>
      </c>
      <c r="E197" t="s">
        <v>145</v>
      </c>
    </row>
    <row r="198" spans="1:5" x14ac:dyDescent="0.55000000000000004">
      <c r="A198" s="7">
        <v>174</v>
      </c>
      <c r="B198" s="7">
        <v>79.374778882909638</v>
      </c>
      <c r="C198" s="7">
        <v>2.7955288390903661</v>
      </c>
      <c r="D198">
        <f t="shared" si="2"/>
        <v>2.7955288390903661</v>
      </c>
      <c r="E198" t="s">
        <v>137</v>
      </c>
    </row>
    <row r="199" spans="1:5" ht="18.5" thickBot="1" x14ac:dyDescent="0.6">
      <c r="A199" s="8">
        <v>175</v>
      </c>
      <c r="B199" s="8">
        <v>72.439645403388454</v>
      </c>
      <c r="C199" s="8">
        <v>6.1422876984115504</v>
      </c>
      <c r="D199">
        <f t="shared" si="2"/>
        <v>6.1422876984115504</v>
      </c>
      <c r="E199" t="s">
        <v>132</v>
      </c>
    </row>
  </sheetData>
  <phoneticPr fontId="1"/>
  <conditionalFormatting sqref="D25:D199">
    <cfRule type="top10" dxfId="0" priority="1" rank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5FB4-D317-481C-82DF-AC3FBB4D5B48}">
  <dimension ref="A1:I176"/>
  <sheetViews>
    <sheetView topLeftCell="A93" workbookViewId="0">
      <selection activeCell="B18" sqref="B18"/>
    </sheetView>
  </sheetViews>
  <sheetFormatPr defaultRowHeight="18" x14ac:dyDescent="0.55000000000000004"/>
  <sheetData>
    <row r="1" spans="1:9" ht="90" x14ac:dyDescent="0.55000000000000004">
      <c r="A1" s="2" t="s">
        <v>372</v>
      </c>
      <c r="B1" s="2" t="s">
        <v>365</v>
      </c>
      <c r="C1" s="2" t="s">
        <v>366</v>
      </c>
      <c r="D1" s="3" t="s">
        <v>367</v>
      </c>
      <c r="E1" s="4" t="s">
        <v>368</v>
      </c>
      <c r="F1" s="4" t="s">
        <v>369</v>
      </c>
      <c r="G1" s="4" t="s">
        <v>370</v>
      </c>
      <c r="H1" s="4" t="s">
        <v>371</v>
      </c>
      <c r="I1" s="4" t="s">
        <v>375</v>
      </c>
    </row>
    <row r="2" spans="1:9" x14ac:dyDescent="0.55000000000000004">
      <c r="A2" t="s">
        <v>360</v>
      </c>
      <c r="B2" t="s">
        <v>282</v>
      </c>
      <c r="C2" t="s">
        <v>363</v>
      </c>
      <c r="D2">
        <v>80954</v>
      </c>
      <c r="E2" s="1">
        <v>73.467646791904883</v>
      </c>
      <c r="F2" s="1">
        <v>46.587797119800001</v>
      </c>
      <c r="G2" s="1">
        <v>2.0470000000000002</v>
      </c>
      <c r="H2" s="1">
        <v>73.317074695900004</v>
      </c>
      <c r="I2" s="1">
        <v>1101.9000000000001</v>
      </c>
    </row>
    <row r="3" spans="1:9" x14ac:dyDescent="0.55000000000000004">
      <c r="A3" t="s">
        <v>359</v>
      </c>
      <c r="B3" t="s">
        <v>216</v>
      </c>
      <c r="C3" t="s">
        <v>363</v>
      </c>
      <c r="D3">
        <v>38594</v>
      </c>
      <c r="E3" s="1">
        <v>157.46226030191758</v>
      </c>
      <c r="F3" s="1">
        <v>53.001037451999998</v>
      </c>
      <c r="G3" s="1">
        <v>0.82030000000000003</v>
      </c>
      <c r="H3" s="1">
        <v>66.6346269374</v>
      </c>
      <c r="I3" s="1">
        <v>245.1</v>
      </c>
    </row>
    <row r="4" spans="1:9" x14ac:dyDescent="0.55000000000000004">
      <c r="A4" t="s">
        <v>355</v>
      </c>
      <c r="B4" t="s">
        <v>25</v>
      </c>
      <c r="C4" t="s">
        <v>363</v>
      </c>
      <c r="D4">
        <v>42147</v>
      </c>
      <c r="E4" s="1">
        <v>156.62207357859532</v>
      </c>
      <c r="F4" s="1">
        <v>47.213029633300003</v>
      </c>
      <c r="G4" s="1">
        <v>0.86140000000000005</v>
      </c>
      <c r="H4" s="1">
        <v>57.537195617899997</v>
      </c>
      <c r="I4" s="1">
        <v>269.10000000000002</v>
      </c>
    </row>
    <row r="5" spans="1:9" x14ac:dyDescent="0.55000000000000004">
      <c r="A5" t="s">
        <v>356</v>
      </c>
      <c r="B5" t="s">
        <v>55</v>
      </c>
      <c r="C5" t="s">
        <v>363</v>
      </c>
      <c r="D5">
        <v>44901</v>
      </c>
      <c r="E5" s="1">
        <v>125.63234471180752</v>
      </c>
      <c r="F5" s="1">
        <v>44.925322281600003</v>
      </c>
      <c r="G5" s="1">
        <v>0.89259999999999995</v>
      </c>
      <c r="H5" s="1">
        <v>59.883145643900001</v>
      </c>
      <c r="I5" s="1">
        <v>357.39999999999992</v>
      </c>
    </row>
    <row r="6" spans="1:9" x14ac:dyDescent="0.55000000000000004">
      <c r="A6" t="s">
        <v>355</v>
      </c>
      <c r="B6" t="s">
        <v>30</v>
      </c>
      <c r="C6" t="s">
        <v>363</v>
      </c>
      <c r="D6">
        <v>49136</v>
      </c>
      <c r="E6" s="1">
        <v>79.162236184952476</v>
      </c>
      <c r="F6" s="1">
        <v>44.490099819999998</v>
      </c>
      <c r="G6" s="1">
        <v>1.1126</v>
      </c>
      <c r="H6" s="1">
        <v>64.880440392200001</v>
      </c>
      <c r="I6" s="1">
        <v>620.69999999999993</v>
      </c>
    </row>
    <row r="7" spans="1:9" x14ac:dyDescent="0.55000000000000004">
      <c r="A7" t="s">
        <v>355</v>
      </c>
      <c r="B7" t="s">
        <v>15</v>
      </c>
      <c r="C7" t="s">
        <v>363</v>
      </c>
      <c r="D7">
        <v>226963</v>
      </c>
      <c r="E7" s="1">
        <v>283.70375000000001</v>
      </c>
      <c r="F7" s="1">
        <v>41.816665567000001</v>
      </c>
      <c r="G7" s="1">
        <v>4.5312000000000001</v>
      </c>
      <c r="H7" s="1">
        <v>76.063386155100005</v>
      </c>
      <c r="I7" s="1">
        <v>800</v>
      </c>
    </row>
    <row r="8" spans="1:9" x14ac:dyDescent="0.55000000000000004">
      <c r="A8" t="s">
        <v>355</v>
      </c>
      <c r="B8" t="s">
        <v>16</v>
      </c>
      <c r="C8" t="s">
        <v>363</v>
      </c>
      <c r="D8">
        <v>155689</v>
      </c>
      <c r="E8" s="1">
        <v>99.928754813863918</v>
      </c>
      <c r="F8" s="1">
        <v>44.7509981197</v>
      </c>
      <c r="G8" s="1">
        <v>3.8772000000000002</v>
      </c>
      <c r="H8" s="1">
        <v>65.802059070799999</v>
      </c>
      <c r="I8" s="1">
        <v>1558.0000000000002</v>
      </c>
    </row>
    <row r="9" spans="1:9" x14ac:dyDescent="0.55000000000000004">
      <c r="A9" t="s">
        <v>358</v>
      </c>
      <c r="B9" t="s">
        <v>151</v>
      </c>
      <c r="C9" t="s">
        <v>363</v>
      </c>
      <c r="D9">
        <v>110970</v>
      </c>
      <c r="E9" s="1">
        <v>14.640034828955526</v>
      </c>
      <c r="F9" s="1">
        <v>44.6997745615</v>
      </c>
      <c r="G9" s="1">
        <v>2.8993000000000002</v>
      </c>
      <c r="H9" s="1">
        <v>74.962544411600007</v>
      </c>
      <c r="I9" s="1">
        <v>7579.9000000000005</v>
      </c>
    </row>
    <row r="10" spans="1:9" x14ac:dyDescent="0.55000000000000004">
      <c r="A10" t="s">
        <v>357</v>
      </c>
      <c r="B10" t="s">
        <v>80</v>
      </c>
      <c r="C10" t="s">
        <v>363</v>
      </c>
      <c r="D10">
        <v>50906</v>
      </c>
      <c r="E10" s="1">
        <v>208.46027846027846</v>
      </c>
      <c r="F10" s="1">
        <v>46.466599350599999</v>
      </c>
      <c r="G10" s="1">
        <v>1.165</v>
      </c>
      <c r="H10" s="1">
        <v>59.568679230199997</v>
      </c>
      <c r="I10" s="1">
        <v>244.2</v>
      </c>
    </row>
    <row r="11" spans="1:9" x14ac:dyDescent="0.55000000000000004">
      <c r="A11" t="s">
        <v>359</v>
      </c>
      <c r="B11" t="s">
        <v>193</v>
      </c>
      <c r="C11" t="s">
        <v>363</v>
      </c>
      <c r="D11">
        <v>66586</v>
      </c>
      <c r="E11" s="1">
        <v>130.45846394984326</v>
      </c>
      <c r="F11" s="1">
        <v>47.768539004499999</v>
      </c>
      <c r="G11" s="1">
        <v>1.1642999999999999</v>
      </c>
      <c r="H11" s="1">
        <v>57.401670059899999</v>
      </c>
      <c r="I11" s="1">
        <v>510.4</v>
      </c>
    </row>
    <row r="12" spans="1:9" x14ac:dyDescent="0.55000000000000004">
      <c r="A12" t="s">
        <v>361</v>
      </c>
      <c r="B12" t="s">
        <v>340</v>
      </c>
      <c r="C12" t="s">
        <v>363</v>
      </c>
      <c r="D12">
        <v>84460</v>
      </c>
      <c r="E12" s="1">
        <v>22.140085980916428</v>
      </c>
      <c r="F12" s="1">
        <v>44.914142615800003</v>
      </c>
      <c r="G12" s="1">
        <v>2.2014999999999998</v>
      </c>
      <c r="H12" s="1">
        <v>67.400055912799999</v>
      </c>
      <c r="I12" s="1">
        <v>3814.8000000000006</v>
      </c>
    </row>
    <row r="13" spans="1:9" x14ac:dyDescent="0.55000000000000004">
      <c r="A13" t="s">
        <v>357</v>
      </c>
      <c r="B13" t="s">
        <v>79</v>
      </c>
      <c r="C13" t="s">
        <v>363</v>
      </c>
      <c r="D13">
        <v>58531</v>
      </c>
      <c r="E13" s="1">
        <v>276.35033050047213</v>
      </c>
      <c r="F13" s="1">
        <v>50.063365044500003</v>
      </c>
      <c r="G13" s="1">
        <v>1.4157999999999999</v>
      </c>
      <c r="H13" s="1">
        <v>60.307089186500001</v>
      </c>
      <c r="I13" s="1">
        <v>211.8</v>
      </c>
    </row>
    <row r="14" spans="1:9" x14ac:dyDescent="0.55000000000000004">
      <c r="A14" t="s">
        <v>361</v>
      </c>
      <c r="B14" t="s">
        <v>336</v>
      </c>
      <c r="C14" t="s">
        <v>363</v>
      </c>
      <c r="D14">
        <v>101514</v>
      </c>
      <c r="E14" s="1">
        <v>55.560177330195401</v>
      </c>
      <c r="F14" s="1">
        <v>44.840609534800002</v>
      </c>
      <c r="G14" s="1">
        <v>2.4836999999999998</v>
      </c>
      <c r="H14" s="1">
        <v>70.525571321200005</v>
      </c>
      <c r="I14" s="1">
        <v>1827.0999999999997</v>
      </c>
    </row>
    <row r="15" spans="1:9" x14ac:dyDescent="0.55000000000000004">
      <c r="A15" t="s">
        <v>357</v>
      </c>
      <c r="B15" t="s">
        <v>72</v>
      </c>
      <c r="C15" t="s">
        <v>363</v>
      </c>
      <c r="D15">
        <v>208814</v>
      </c>
      <c r="E15" s="1">
        <v>139.44173622704508</v>
      </c>
      <c r="F15" s="1">
        <v>44.526265601200002</v>
      </c>
      <c r="G15" s="1">
        <v>4.7838000000000003</v>
      </c>
      <c r="H15" s="1">
        <v>59.447671456199998</v>
      </c>
      <c r="I15" s="1">
        <v>1497.5</v>
      </c>
    </row>
    <row r="16" spans="1:9" x14ac:dyDescent="0.55000000000000004">
      <c r="A16" t="s">
        <v>360</v>
      </c>
      <c r="B16" t="s">
        <v>280</v>
      </c>
      <c r="C16" t="s">
        <v>363</v>
      </c>
      <c r="D16">
        <v>87636</v>
      </c>
      <c r="E16" s="1">
        <v>17.96998031496063</v>
      </c>
      <c r="F16" s="1">
        <v>43.0717080131</v>
      </c>
      <c r="G16" s="1">
        <v>2.2848000000000002</v>
      </c>
      <c r="H16" s="1">
        <v>79.1518307913</v>
      </c>
      <c r="I16" s="1">
        <v>4876.8</v>
      </c>
    </row>
    <row r="17" spans="1:9" x14ac:dyDescent="0.55000000000000004">
      <c r="A17" t="s">
        <v>355</v>
      </c>
      <c r="B17" t="s">
        <v>24</v>
      </c>
      <c r="C17" t="s">
        <v>363</v>
      </c>
      <c r="D17">
        <v>42810</v>
      </c>
      <c r="E17" s="1">
        <v>205.81730769230771</v>
      </c>
      <c r="F17" s="1">
        <v>50.436196606199999</v>
      </c>
      <c r="G17" s="1">
        <v>0.75849999999999995</v>
      </c>
      <c r="H17" s="1">
        <v>58.217884130999998</v>
      </c>
      <c r="I17" s="1">
        <v>207.99999999999997</v>
      </c>
    </row>
    <row r="18" spans="1:9" x14ac:dyDescent="0.55000000000000004">
      <c r="A18" t="s">
        <v>359</v>
      </c>
      <c r="B18" t="s">
        <v>209</v>
      </c>
      <c r="C18" t="s">
        <v>363</v>
      </c>
      <c r="D18">
        <v>92670</v>
      </c>
      <c r="E18" s="1">
        <v>123.79107667646272</v>
      </c>
      <c r="F18" s="1">
        <v>43.548978531300001</v>
      </c>
      <c r="G18" s="1">
        <v>2.3416999999999999</v>
      </c>
      <c r="H18" s="1">
        <v>78.994266768000003</v>
      </c>
      <c r="I18" s="1">
        <v>748.6</v>
      </c>
    </row>
    <row r="19" spans="1:9" x14ac:dyDescent="0.55000000000000004">
      <c r="A19" t="s">
        <v>356</v>
      </c>
      <c r="B19" t="s">
        <v>44</v>
      </c>
      <c r="C19" t="s">
        <v>363</v>
      </c>
      <c r="D19">
        <v>518594</v>
      </c>
      <c r="E19" s="1">
        <v>416.84269753235276</v>
      </c>
      <c r="F19" s="1">
        <v>44.510167645499997</v>
      </c>
      <c r="G19" s="1">
        <v>12.306800000000001</v>
      </c>
      <c r="H19" s="1">
        <v>70.642120517799995</v>
      </c>
      <c r="I19" s="1">
        <v>1244.0999999999999</v>
      </c>
    </row>
    <row r="20" spans="1:9" x14ac:dyDescent="0.55000000000000004">
      <c r="A20" t="s">
        <v>358</v>
      </c>
      <c r="B20" t="s">
        <v>126</v>
      </c>
      <c r="C20" t="s">
        <v>363</v>
      </c>
      <c r="D20">
        <v>54874</v>
      </c>
      <c r="E20" s="1">
        <v>58.63859799102373</v>
      </c>
      <c r="F20" s="1">
        <v>47.291862025900002</v>
      </c>
      <c r="G20" s="1">
        <v>1.2225999999999999</v>
      </c>
      <c r="H20" s="1">
        <v>62.631971427499998</v>
      </c>
      <c r="I20" s="1">
        <v>935.79999999999984</v>
      </c>
    </row>
    <row r="21" spans="1:9" x14ac:dyDescent="0.55000000000000004">
      <c r="A21" t="s">
        <v>360</v>
      </c>
      <c r="B21" t="s">
        <v>281</v>
      </c>
      <c r="C21" t="s">
        <v>363</v>
      </c>
      <c r="D21">
        <v>55833</v>
      </c>
      <c r="E21" s="1">
        <v>9.8999946805681152</v>
      </c>
      <c r="F21" s="1">
        <v>44.876111200899999</v>
      </c>
      <c r="G21" s="1">
        <v>1.4262999999999999</v>
      </c>
      <c r="H21" s="1">
        <v>68.150807899499995</v>
      </c>
      <c r="I21" s="1">
        <v>5639.7</v>
      </c>
    </row>
    <row r="22" spans="1:9" x14ac:dyDescent="0.55000000000000004">
      <c r="A22" t="s">
        <v>359</v>
      </c>
      <c r="B22" t="s">
        <v>205</v>
      </c>
      <c r="C22" t="s">
        <v>363</v>
      </c>
      <c r="D22">
        <v>164024</v>
      </c>
      <c r="E22" s="1">
        <v>17.29991984137029</v>
      </c>
      <c r="F22" s="1">
        <v>40.542667191</v>
      </c>
      <c r="G22" s="1">
        <v>4.0373000000000001</v>
      </c>
      <c r="H22" s="1">
        <v>85.880883530899993</v>
      </c>
      <c r="I22" s="1">
        <v>9481.2000000000007</v>
      </c>
    </row>
    <row r="23" spans="1:9" x14ac:dyDescent="0.55000000000000004">
      <c r="A23" t="s">
        <v>358</v>
      </c>
      <c r="B23" t="s">
        <v>131</v>
      </c>
      <c r="C23" t="s">
        <v>363</v>
      </c>
      <c r="D23">
        <v>337498</v>
      </c>
      <c r="E23" s="1">
        <v>60.239531646021483</v>
      </c>
      <c r="F23" s="1">
        <v>44.495950478099999</v>
      </c>
      <c r="G23" s="1">
        <v>8.4966000000000008</v>
      </c>
      <c r="H23" s="1">
        <v>75.969664878900005</v>
      </c>
      <c r="I23" s="1">
        <v>5602.6</v>
      </c>
    </row>
    <row r="24" spans="1:9" x14ac:dyDescent="0.55000000000000004">
      <c r="A24" t="s">
        <v>361</v>
      </c>
      <c r="B24" t="s">
        <v>325</v>
      </c>
      <c r="C24" t="s">
        <v>363</v>
      </c>
      <c r="D24">
        <v>406586</v>
      </c>
      <c r="E24" s="1">
        <v>100.82977879178652</v>
      </c>
      <c r="F24" s="1">
        <v>47.755986157999999</v>
      </c>
      <c r="G24" s="1">
        <v>10.384600000000001</v>
      </c>
      <c r="H24" s="1">
        <v>80.950662287499995</v>
      </c>
      <c r="I24" s="1">
        <v>4032.4</v>
      </c>
    </row>
    <row r="25" spans="1:9" x14ac:dyDescent="0.55000000000000004">
      <c r="A25" t="s">
        <v>358</v>
      </c>
      <c r="B25" t="s">
        <v>139</v>
      </c>
      <c r="C25" t="s">
        <v>363</v>
      </c>
      <c r="D25">
        <v>73936</v>
      </c>
      <c r="E25" s="1">
        <v>25.350065144346157</v>
      </c>
      <c r="F25" s="1">
        <v>46.633557101500003</v>
      </c>
      <c r="G25" s="1">
        <v>1.96</v>
      </c>
      <c r="H25" s="1">
        <v>75.215186888299996</v>
      </c>
      <c r="I25" s="1">
        <v>2916.6</v>
      </c>
    </row>
    <row r="26" spans="1:9" x14ac:dyDescent="0.55000000000000004">
      <c r="A26" t="s">
        <v>355</v>
      </c>
      <c r="B26" t="s">
        <v>7</v>
      </c>
      <c r="C26" t="s">
        <v>363</v>
      </c>
      <c r="D26">
        <v>43293</v>
      </c>
      <c r="E26" s="1">
        <v>80.876144218195407</v>
      </c>
      <c r="F26" s="1">
        <v>46.224634332299999</v>
      </c>
      <c r="G26" s="1">
        <v>0.82289999999999996</v>
      </c>
      <c r="H26" s="1">
        <v>56.298200514100003</v>
      </c>
      <c r="I26" s="1">
        <v>535.29999999999995</v>
      </c>
    </row>
    <row r="27" spans="1:9" x14ac:dyDescent="0.55000000000000004">
      <c r="A27" t="s">
        <v>356</v>
      </c>
      <c r="B27" t="s">
        <v>57</v>
      </c>
      <c r="C27" t="s">
        <v>363</v>
      </c>
      <c r="D27">
        <v>59431</v>
      </c>
      <c r="E27" s="1">
        <v>74.587098393574294</v>
      </c>
      <c r="F27" s="1">
        <v>44.462207092299998</v>
      </c>
      <c r="G27" s="1">
        <v>1.2705</v>
      </c>
      <c r="H27" s="1">
        <v>65.6672624869</v>
      </c>
      <c r="I27" s="1">
        <v>796.80000000000007</v>
      </c>
    </row>
    <row r="28" spans="1:9" x14ac:dyDescent="0.55000000000000004">
      <c r="A28" t="s">
        <v>358</v>
      </c>
      <c r="B28" t="s">
        <v>121</v>
      </c>
      <c r="C28" t="s">
        <v>363</v>
      </c>
      <c r="D28">
        <v>112229</v>
      </c>
      <c r="E28" s="1">
        <v>133.30443045492339</v>
      </c>
      <c r="F28" s="1">
        <v>46.736901237700003</v>
      </c>
      <c r="G28" s="1">
        <v>2.6432000000000002</v>
      </c>
      <c r="H28" s="1">
        <v>65.362506615100003</v>
      </c>
      <c r="I28" s="1">
        <v>841.9</v>
      </c>
    </row>
    <row r="29" spans="1:9" x14ac:dyDescent="0.55000000000000004">
      <c r="A29" t="s">
        <v>359</v>
      </c>
      <c r="B29" t="s">
        <v>200</v>
      </c>
      <c r="C29" t="s">
        <v>363</v>
      </c>
      <c r="D29">
        <v>131606</v>
      </c>
      <c r="E29" s="1">
        <v>43.149508196721314</v>
      </c>
      <c r="F29" s="1">
        <v>47.198983950699997</v>
      </c>
      <c r="G29" s="1">
        <v>3.5608</v>
      </c>
      <c r="H29" s="1">
        <v>80.278669022000003</v>
      </c>
      <c r="I29" s="1">
        <v>3050</v>
      </c>
    </row>
    <row r="30" spans="1:9" x14ac:dyDescent="0.55000000000000004">
      <c r="A30" t="s">
        <v>361</v>
      </c>
      <c r="B30" t="s">
        <v>337</v>
      </c>
      <c r="C30" t="s">
        <v>363</v>
      </c>
      <c r="D30">
        <v>130190</v>
      </c>
      <c r="E30" s="1">
        <v>26.590008578080962</v>
      </c>
      <c r="F30" s="1">
        <v>44.375233234100001</v>
      </c>
      <c r="G30" s="1">
        <v>3.4571000000000001</v>
      </c>
      <c r="H30" s="1">
        <v>72.590553621200002</v>
      </c>
      <c r="I30" s="1">
        <v>4896.2</v>
      </c>
    </row>
    <row r="31" spans="1:9" x14ac:dyDescent="0.55000000000000004">
      <c r="A31" t="s">
        <v>355</v>
      </c>
      <c r="B31" t="s">
        <v>12</v>
      </c>
      <c r="C31" t="s">
        <v>363</v>
      </c>
      <c r="D31">
        <v>76739</v>
      </c>
      <c r="E31" s="1">
        <v>240.41040100250629</v>
      </c>
      <c r="F31" s="1">
        <v>47.925539709500001</v>
      </c>
      <c r="G31" s="1">
        <v>1.6982999999999999</v>
      </c>
      <c r="H31" s="1">
        <v>66.671301059399994</v>
      </c>
      <c r="I31" s="1">
        <v>319.2</v>
      </c>
    </row>
    <row r="32" spans="1:9" x14ac:dyDescent="0.55000000000000004">
      <c r="A32" t="s">
        <v>359</v>
      </c>
      <c r="B32" t="s">
        <v>202</v>
      </c>
      <c r="C32" t="s">
        <v>363</v>
      </c>
      <c r="D32">
        <v>108917</v>
      </c>
      <c r="E32" s="1">
        <v>21.080165673143917</v>
      </c>
      <c r="F32" s="1">
        <v>46.0215782187</v>
      </c>
      <c r="G32" s="1">
        <v>2.8772000000000002</v>
      </c>
      <c r="H32" s="1">
        <v>77.515848692199995</v>
      </c>
      <c r="I32" s="1">
        <v>5166.8</v>
      </c>
    </row>
    <row r="33" spans="1:9" x14ac:dyDescent="0.55000000000000004">
      <c r="A33" t="s">
        <v>361</v>
      </c>
      <c r="B33" t="s">
        <v>327</v>
      </c>
      <c r="C33" t="s">
        <v>363</v>
      </c>
      <c r="D33">
        <v>173019</v>
      </c>
      <c r="E33" s="1">
        <v>39.669609079445145</v>
      </c>
      <c r="F33" s="1">
        <v>48.761342970699999</v>
      </c>
      <c r="G33" s="1">
        <v>4.6646999999999998</v>
      </c>
      <c r="H33" s="1">
        <v>81.017775148599995</v>
      </c>
      <c r="I33" s="1">
        <v>4361.5</v>
      </c>
    </row>
    <row r="34" spans="1:9" x14ac:dyDescent="0.55000000000000004">
      <c r="A34" t="s">
        <v>359</v>
      </c>
      <c r="B34" t="s">
        <v>201</v>
      </c>
      <c r="C34" t="s">
        <v>363</v>
      </c>
      <c r="D34">
        <v>33932</v>
      </c>
      <c r="E34" s="1">
        <v>191.1661971830986</v>
      </c>
      <c r="F34" s="1">
        <v>51.459028517299998</v>
      </c>
      <c r="G34" s="1">
        <v>0.7087</v>
      </c>
      <c r="H34" s="1">
        <v>75.888754534499995</v>
      </c>
      <c r="I34" s="1">
        <v>177.5</v>
      </c>
    </row>
    <row r="35" spans="1:9" x14ac:dyDescent="0.55000000000000004">
      <c r="A35" t="s">
        <v>361</v>
      </c>
      <c r="B35" t="s">
        <v>330</v>
      </c>
      <c r="C35" t="s">
        <v>363</v>
      </c>
      <c r="D35">
        <v>239348</v>
      </c>
      <c r="E35" s="1">
        <v>35.700137223316027</v>
      </c>
      <c r="F35" s="1">
        <v>45.378299759400001</v>
      </c>
      <c r="G35" s="1">
        <v>6.4776999999999996</v>
      </c>
      <c r="H35" s="1">
        <v>75.625012235900002</v>
      </c>
      <c r="I35" s="1">
        <v>6704.4000000000005</v>
      </c>
    </row>
    <row r="36" spans="1:9" x14ac:dyDescent="0.55000000000000004">
      <c r="A36" t="s">
        <v>359</v>
      </c>
      <c r="B36" t="s">
        <v>185</v>
      </c>
      <c r="C36" t="s">
        <v>363</v>
      </c>
      <c r="D36">
        <v>47464</v>
      </c>
      <c r="E36" s="1">
        <v>110.15084706428405</v>
      </c>
      <c r="F36" s="1">
        <v>51.825494918799997</v>
      </c>
      <c r="G36" s="1">
        <v>1.105</v>
      </c>
      <c r="H36" s="1">
        <v>78.255819356000003</v>
      </c>
      <c r="I36" s="1">
        <v>430.90000000000003</v>
      </c>
    </row>
    <row r="37" spans="1:9" x14ac:dyDescent="0.55000000000000004">
      <c r="A37" t="s">
        <v>357</v>
      </c>
      <c r="B37" t="s">
        <v>75</v>
      </c>
      <c r="C37" t="s">
        <v>363</v>
      </c>
      <c r="D37">
        <v>76667</v>
      </c>
      <c r="E37" s="1">
        <v>60.967793240556659</v>
      </c>
      <c r="F37" s="1">
        <v>46.668456941300001</v>
      </c>
      <c r="G37" s="1">
        <v>1.7835000000000001</v>
      </c>
      <c r="H37" s="1">
        <v>59.893093025900001</v>
      </c>
      <c r="I37" s="1">
        <v>1257.5</v>
      </c>
    </row>
    <row r="38" spans="1:9" x14ac:dyDescent="0.55000000000000004">
      <c r="A38" t="s">
        <v>358</v>
      </c>
      <c r="B38" t="s">
        <v>150</v>
      </c>
      <c r="C38" t="s">
        <v>363</v>
      </c>
      <c r="D38">
        <v>69738</v>
      </c>
      <c r="E38" s="1">
        <v>31.660235165932722</v>
      </c>
      <c r="F38" s="1">
        <v>42.740822889299999</v>
      </c>
      <c r="G38" s="1">
        <v>1.7296</v>
      </c>
      <c r="H38" s="1">
        <v>71.479665772499999</v>
      </c>
      <c r="I38" s="1">
        <v>2202.6999999999998</v>
      </c>
    </row>
    <row r="39" spans="1:9" x14ac:dyDescent="0.55000000000000004">
      <c r="A39" t="s">
        <v>358</v>
      </c>
      <c r="B39" t="s">
        <v>140</v>
      </c>
      <c r="C39" t="s">
        <v>363</v>
      </c>
      <c r="D39">
        <v>152311</v>
      </c>
      <c r="E39" s="1">
        <v>82.410453414132661</v>
      </c>
      <c r="F39" s="1">
        <v>46.7939327586</v>
      </c>
      <c r="G39" s="1">
        <v>3.8935</v>
      </c>
      <c r="H39" s="1">
        <v>71.239076599000001</v>
      </c>
      <c r="I39" s="1">
        <v>1848.2000000000003</v>
      </c>
    </row>
    <row r="40" spans="1:9" x14ac:dyDescent="0.55000000000000004">
      <c r="A40" t="s">
        <v>355</v>
      </c>
      <c r="B40" t="s">
        <v>14</v>
      </c>
      <c r="C40" t="s">
        <v>363</v>
      </c>
      <c r="D40">
        <v>84317</v>
      </c>
      <c r="E40" s="1">
        <v>58.921733053808524</v>
      </c>
      <c r="F40" s="1">
        <v>45.536256707600003</v>
      </c>
      <c r="G40" s="1">
        <v>2.1736</v>
      </c>
      <c r="H40" s="1">
        <v>72.767356100699999</v>
      </c>
      <c r="I40" s="1">
        <v>1431</v>
      </c>
    </row>
    <row r="41" spans="1:9" x14ac:dyDescent="0.55000000000000004">
      <c r="A41" t="s">
        <v>358</v>
      </c>
      <c r="B41" t="s">
        <v>125</v>
      </c>
      <c r="C41" t="s">
        <v>363</v>
      </c>
      <c r="D41">
        <v>152405</v>
      </c>
      <c r="E41" s="1">
        <v>48.990645793821727</v>
      </c>
      <c r="F41" s="1">
        <v>47.3323891553</v>
      </c>
      <c r="G41" s="1">
        <v>3.9935999999999998</v>
      </c>
      <c r="H41" s="1">
        <v>72.506163689399997</v>
      </c>
      <c r="I41" s="1">
        <v>3110.8999999999996</v>
      </c>
    </row>
    <row r="42" spans="1:9" x14ac:dyDescent="0.55000000000000004">
      <c r="A42" t="s">
        <v>357</v>
      </c>
      <c r="B42" t="s">
        <v>71</v>
      </c>
      <c r="C42" t="s">
        <v>363</v>
      </c>
      <c r="D42">
        <v>114714</v>
      </c>
      <c r="E42" s="1">
        <v>274.43540669856458</v>
      </c>
      <c r="F42" s="1">
        <v>50.023808691699998</v>
      </c>
      <c r="G42" s="1">
        <v>2.6762000000000001</v>
      </c>
      <c r="H42" s="1">
        <v>61.596245873100003</v>
      </c>
      <c r="I42" s="1">
        <v>418</v>
      </c>
    </row>
    <row r="43" spans="1:9" x14ac:dyDescent="0.55000000000000004">
      <c r="A43" t="s">
        <v>358</v>
      </c>
      <c r="B43" t="s">
        <v>115</v>
      </c>
      <c r="C43" t="s">
        <v>363</v>
      </c>
      <c r="D43">
        <v>198742</v>
      </c>
      <c r="E43" s="1">
        <v>159.82468837957379</v>
      </c>
      <c r="F43" s="1">
        <v>46.508582435800001</v>
      </c>
      <c r="G43" s="1">
        <v>4.7652999999999999</v>
      </c>
      <c r="H43" s="1">
        <v>69.276714575400007</v>
      </c>
      <c r="I43" s="1">
        <v>1243.5</v>
      </c>
    </row>
    <row r="44" spans="1:9" x14ac:dyDescent="0.55000000000000004">
      <c r="A44" t="s">
        <v>359</v>
      </c>
      <c r="B44" t="s">
        <v>203</v>
      </c>
      <c r="C44" t="s">
        <v>363</v>
      </c>
      <c r="D44">
        <v>86033</v>
      </c>
      <c r="E44" s="1">
        <v>318.75879955539091</v>
      </c>
      <c r="F44" s="1">
        <v>47.6851232713</v>
      </c>
      <c r="G44" s="1">
        <v>1.974</v>
      </c>
      <c r="H44" s="1">
        <v>66.734172332300005</v>
      </c>
      <c r="I44" s="1">
        <v>269.89999999999998</v>
      </c>
    </row>
    <row r="45" spans="1:9" x14ac:dyDescent="0.55000000000000004">
      <c r="A45" t="s">
        <v>355</v>
      </c>
      <c r="B45" t="s">
        <v>5</v>
      </c>
      <c r="C45" t="s">
        <v>363</v>
      </c>
      <c r="D45">
        <v>51594</v>
      </c>
      <c r="E45" s="1">
        <v>65.758348202905935</v>
      </c>
      <c r="F45" s="1">
        <v>47.063236066999998</v>
      </c>
      <c r="G45" s="1">
        <v>1.0403</v>
      </c>
      <c r="H45" s="1">
        <v>55.035185634599998</v>
      </c>
      <c r="I45" s="1">
        <v>784.6</v>
      </c>
    </row>
    <row r="46" spans="1:9" x14ac:dyDescent="0.55000000000000004">
      <c r="A46" t="s">
        <v>355</v>
      </c>
      <c r="B46" t="s">
        <v>3</v>
      </c>
      <c r="C46" t="s">
        <v>363</v>
      </c>
      <c r="D46">
        <v>140946</v>
      </c>
      <c r="E46" s="1">
        <v>123.58263919333626</v>
      </c>
      <c r="F46" s="1">
        <v>46.178277260100003</v>
      </c>
      <c r="G46" s="1">
        <v>3.0933999999999999</v>
      </c>
      <c r="H46" s="1">
        <v>57.723310245999997</v>
      </c>
      <c r="I46" s="1">
        <v>1140.5</v>
      </c>
    </row>
    <row r="47" spans="1:9" x14ac:dyDescent="0.55000000000000004">
      <c r="A47" t="s">
        <v>358</v>
      </c>
      <c r="B47" t="s">
        <v>133</v>
      </c>
      <c r="C47" t="s">
        <v>363</v>
      </c>
      <c r="D47">
        <v>136150</v>
      </c>
      <c r="E47" s="1">
        <v>18.189955777632299</v>
      </c>
      <c r="F47" s="1">
        <v>40.712423429700003</v>
      </c>
      <c r="G47" s="1">
        <v>3.2305999999999999</v>
      </c>
      <c r="H47" s="1">
        <v>76.816931840500004</v>
      </c>
      <c r="I47" s="1">
        <v>7484.9000000000005</v>
      </c>
    </row>
    <row r="48" spans="1:9" x14ac:dyDescent="0.55000000000000004">
      <c r="A48" t="s">
        <v>361</v>
      </c>
      <c r="B48" t="s">
        <v>334</v>
      </c>
      <c r="C48" t="s">
        <v>363</v>
      </c>
      <c r="D48">
        <v>225714</v>
      </c>
      <c r="E48" s="1">
        <v>93.840269405063808</v>
      </c>
      <c r="F48" s="1">
        <v>44.1401750769</v>
      </c>
      <c r="G48" s="1">
        <v>5.4991000000000003</v>
      </c>
      <c r="H48" s="1">
        <v>71.335511335500001</v>
      </c>
      <c r="I48" s="1">
        <v>2405.3000000000002</v>
      </c>
    </row>
    <row r="49" spans="1:9" x14ac:dyDescent="0.55000000000000004">
      <c r="A49" t="s">
        <v>358</v>
      </c>
      <c r="B49" t="s">
        <v>147</v>
      </c>
      <c r="C49" t="s">
        <v>363</v>
      </c>
      <c r="D49">
        <v>52524</v>
      </c>
      <c r="E49" s="1">
        <v>33.930232558139537</v>
      </c>
      <c r="F49" s="1">
        <v>48.522062889700003</v>
      </c>
      <c r="G49" s="1">
        <v>1.3431999999999999</v>
      </c>
      <c r="H49" s="1">
        <v>68.513662126699998</v>
      </c>
      <c r="I49" s="1">
        <v>1548</v>
      </c>
    </row>
    <row r="50" spans="1:9" x14ac:dyDescent="0.55000000000000004">
      <c r="A50" t="s">
        <v>358</v>
      </c>
      <c r="B50" t="s">
        <v>117</v>
      </c>
      <c r="C50" t="s">
        <v>363</v>
      </c>
      <c r="D50">
        <v>82113</v>
      </c>
      <c r="E50" s="1">
        <v>67.488287992109804</v>
      </c>
      <c r="F50" s="1">
        <v>47.45280254</v>
      </c>
      <c r="G50" s="1">
        <v>1.9587000000000001</v>
      </c>
      <c r="H50" s="1">
        <v>65.294163203099998</v>
      </c>
      <c r="I50" s="1">
        <v>1216.7</v>
      </c>
    </row>
    <row r="51" spans="1:9" x14ac:dyDescent="0.55000000000000004">
      <c r="A51" t="s">
        <v>355</v>
      </c>
      <c r="B51" t="s">
        <v>28</v>
      </c>
      <c r="C51" t="s">
        <v>363</v>
      </c>
      <c r="D51">
        <v>34909</v>
      </c>
      <c r="E51" s="1">
        <v>222.49203314212875</v>
      </c>
      <c r="F51" s="1">
        <v>50.258080229199997</v>
      </c>
      <c r="G51" s="1">
        <v>0.5252</v>
      </c>
      <c r="H51" s="1">
        <v>48.809274024300002</v>
      </c>
      <c r="I51" s="1">
        <v>156.9</v>
      </c>
    </row>
    <row r="52" spans="1:9" x14ac:dyDescent="0.55000000000000004">
      <c r="A52" t="s">
        <v>359</v>
      </c>
      <c r="B52" t="s">
        <v>214</v>
      </c>
      <c r="C52" t="s">
        <v>363</v>
      </c>
      <c r="D52">
        <v>77499</v>
      </c>
      <c r="E52" s="1">
        <v>262.35274204468521</v>
      </c>
      <c r="F52" s="1">
        <v>50.775431899099999</v>
      </c>
      <c r="G52" s="1">
        <v>1.4673</v>
      </c>
      <c r="H52" s="1">
        <v>63.898651409899998</v>
      </c>
      <c r="I52" s="1">
        <v>295.39999999999998</v>
      </c>
    </row>
    <row r="53" spans="1:9" x14ac:dyDescent="0.55000000000000004">
      <c r="A53" t="s">
        <v>357</v>
      </c>
      <c r="B53" t="s">
        <v>70</v>
      </c>
      <c r="C53" t="s">
        <v>363</v>
      </c>
      <c r="D53">
        <v>370884</v>
      </c>
      <c r="E53" s="1">
        <v>459.18534109198959</v>
      </c>
      <c r="F53" s="1">
        <v>46.055903389199997</v>
      </c>
      <c r="G53" s="1">
        <v>8.9504999999999999</v>
      </c>
      <c r="H53" s="1">
        <v>69.249097766600002</v>
      </c>
      <c r="I53" s="1">
        <v>807.7</v>
      </c>
    </row>
    <row r="54" spans="1:9" x14ac:dyDescent="0.55000000000000004">
      <c r="A54" t="s">
        <v>355</v>
      </c>
      <c r="B54" t="s">
        <v>10</v>
      </c>
      <c r="C54" t="s">
        <v>363</v>
      </c>
      <c r="D54">
        <v>29638</v>
      </c>
      <c r="E54" s="1">
        <v>193.58589157413456</v>
      </c>
      <c r="F54" s="1">
        <v>49.1584310677</v>
      </c>
      <c r="G54" s="1">
        <v>0.73080000000000001</v>
      </c>
      <c r="H54" s="1">
        <v>56.842341667900001</v>
      </c>
      <c r="I54" s="1">
        <v>153.1</v>
      </c>
    </row>
    <row r="55" spans="1:9" x14ac:dyDescent="0.55000000000000004">
      <c r="A55" t="s">
        <v>358</v>
      </c>
      <c r="B55" t="s">
        <v>127</v>
      </c>
      <c r="C55" t="s">
        <v>363</v>
      </c>
      <c r="D55">
        <v>118072</v>
      </c>
      <c r="E55" s="1">
        <v>67.438885081105781</v>
      </c>
      <c r="F55" s="1">
        <v>46.545737834199997</v>
      </c>
      <c r="G55" s="1">
        <v>3.04</v>
      </c>
      <c r="H55" s="1">
        <v>71.629461007499998</v>
      </c>
      <c r="I55" s="1">
        <v>1750.8</v>
      </c>
    </row>
    <row r="56" spans="1:9" x14ac:dyDescent="0.55000000000000004">
      <c r="A56" t="s">
        <v>360</v>
      </c>
      <c r="B56" t="s">
        <v>271</v>
      </c>
      <c r="C56" t="s">
        <v>363</v>
      </c>
      <c r="D56">
        <v>122742</v>
      </c>
      <c r="E56" s="1">
        <v>11.459969189113487</v>
      </c>
      <c r="F56" s="1">
        <v>43.852315295499999</v>
      </c>
      <c r="G56" s="1">
        <v>3.0179999999999998</v>
      </c>
      <c r="H56" s="1">
        <v>83.358187900499999</v>
      </c>
      <c r="I56" s="1">
        <v>10710.5</v>
      </c>
    </row>
    <row r="57" spans="1:9" x14ac:dyDescent="0.55000000000000004">
      <c r="A57" t="s">
        <v>360</v>
      </c>
      <c r="B57" t="s">
        <v>272</v>
      </c>
      <c r="C57" t="s">
        <v>363</v>
      </c>
      <c r="D57">
        <v>73655</v>
      </c>
      <c r="E57" s="1">
        <v>8.1500210237457686</v>
      </c>
      <c r="F57" s="1">
        <v>44.707723289599997</v>
      </c>
      <c r="G57" s="1">
        <v>1.8643000000000001</v>
      </c>
      <c r="H57" s="1">
        <v>83.074502978799998</v>
      </c>
      <c r="I57" s="1">
        <v>9037.4</v>
      </c>
    </row>
    <row r="58" spans="1:9" x14ac:dyDescent="0.55000000000000004">
      <c r="A58" t="s">
        <v>360</v>
      </c>
      <c r="B58" t="s">
        <v>274</v>
      </c>
      <c r="C58" t="s">
        <v>363</v>
      </c>
      <c r="D58">
        <v>80249</v>
      </c>
      <c r="E58" s="1">
        <v>6.3900147310586464</v>
      </c>
      <c r="F58" s="1">
        <v>45.221990120500003</v>
      </c>
      <c r="G58" s="1">
        <v>1.9827999999999999</v>
      </c>
      <c r="H58" s="1">
        <v>83.578698654999997</v>
      </c>
      <c r="I58" s="1">
        <v>12558.499999999998</v>
      </c>
    </row>
    <row r="59" spans="1:9" x14ac:dyDescent="0.55000000000000004">
      <c r="A59" t="s">
        <v>359</v>
      </c>
      <c r="B59" t="s">
        <v>191</v>
      </c>
      <c r="C59" t="s">
        <v>363</v>
      </c>
      <c r="D59">
        <v>172739</v>
      </c>
      <c r="E59" s="1">
        <v>103.6910979050363</v>
      </c>
      <c r="F59" s="1">
        <v>47.526662333200001</v>
      </c>
      <c r="G59" s="1">
        <v>4.6970999999999998</v>
      </c>
      <c r="H59" s="1">
        <v>78.284933195700006</v>
      </c>
      <c r="I59" s="1">
        <v>1665.9000000000003</v>
      </c>
    </row>
    <row r="60" spans="1:9" x14ac:dyDescent="0.55000000000000004">
      <c r="A60" t="s">
        <v>356</v>
      </c>
      <c r="B60" t="s">
        <v>47</v>
      </c>
      <c r="C60" t="s">
        <v>363</v>
      </c>
      <c r="D60">
        <v>118919</v>
      </c>
      <c r="E60" s="1">
        <v>356.04491017964074</v>
      </c>
      <c r="F60" s="1">
        <v>47.629476025000002</v>
      </c>
      <c r="G60" s="1">
        <v>2.7046999999999999</v>
      </c>
      <c r="H60" s="1">
        <v>60.908836297400001</v>
      </c>
      <c r="I60" s="1">
        <v>334</v>
      </c>
    </row>
    <row r="61" spans="1:9" x14ac:dyDescent="0.55000000000000004">
      <c r="A61" t="s">
        <v>361</v>
      </c>
      <c r="B61" t="s">
        <v>338</v>
      </c>
      <c r="C61" t="s">
        <v>363</v>
      </c>
      <c r="D61">
        <v>128737</v>
      </c>
      <c r="E61" s="1">
        <v>17.569979937492324</v>
      </c>
      <c r="F61" s="1">
        <v>45.073632340499998</v>
      </c>
      <c r="G61" s="1">
        <v>3.3580000000000001</v>
      </c>
      <c r="H61" s="1">
        <v>74.726808573200003</v>
      </c>
      <c r="I61" s="1">
        <v>7327.0999999999995</v>
      </c>
    </row>
    <row r="62" spans="1:9" x14ac:dyDescent="0.55000000000000004">
      <c r="A62" t="s">
        <v>358</v>
      </c>
      <c r="B62" t="s">
        <v>146</v>
      </c>
      <c r="C62" t="s">
        <v>363</v>
      </c>
      <c r="D62">
        <v>101679</v>
      </c>
      <c r="E62" s="1">
        <v>41.019444892690011</v>
      </c>
      <c r="F62" s="1">
        <v>45.4691614726</v>
      </c>
      <c r="G62" s="1">
        <v>2.5228999999999999</v>
      </c>
      <c r="H62" s="1">
        <v>70.083184115700007</v>
      </c>
      <c r="I62" s="1">
        <v>2478.8000000000002</v>
      </c>
    </row>
    <row r="63" spans="1:9" x14ac:dyDescent="0.55000000000000004">
      <c r="A63" t="s">
        <v>355</v>
      </c>
      <c r="B63" t="s">
        <v>23</v>
      </c>
      <c r="C63" t="s">
        <v>363</v>
      </c>
      <c r="D63">
        <v>54087</v>
      </c>
      <c r="E63" s="1">
        <v>123.03685168334849</v>
      </c>
      <c r="F63" s="1">
        <v>46.878236991500003</v>
      </c>
      <c r="G63" s="1">
        <v>0.8881</v>
      </c>
      <c r="H63" s="1">
        <v>50.3658274155</v>
      </c>
      <c r="I63" s="1">
        <v>439.6</v>
      </c>
    </row>
    <row r="64" spans="1:9" x14ac:dyDescent="0.55000000000000004">
      <c r="A64" t="s">
        <v>355</v>
      </c>
      <c r="B64" t="s">
        <v>26</v>
      </c>
      <c r="C64" t="s">
        <v>363</v>
      </c>
      <c r="D64">
        <v>42632</v>
      </c>
      <c r="E64" s="1">
        <v>180.03378378378375</v>
      </c>
      <c r="F64" s="1">
        <v>49.181732801099997</v>
      </c>
      <c r="G64" s="1">
        <v>0.71450000000000002</v>
      </c>
      <c r="H64" s="1">
        <v>55.941358024700001</v>
      </c>
      <c r="I64" s="1">
        <v>236.80000000000004</v>
      </c>
    </row>
    <row r="65" spans="1:9" x14ac:dyDescent="0.55000000000000004">
      <c r="A65" t="s">
        <v>361</v>
      </c>
      <c r="B65" t="s">
        <v>332</v>
      </c>
      <c r="C65" t="s">
        <v>363</v>
      </c>
      <c r="D65">
        <v>45289</v>
      </c>
      <c r="E65" s="1">
        <v>32.049394947279033</v>
      </c>
      <c r="F65" s="1">
        <v>51.596648772800002</v>
      </c>
      <c r="G65" s="1">
        <v>1.08</v>
      </c>
      <c r="H65" s="1">
        <v>71.922946614400004</v>
      </c>
      <c r="I65" s="1">
        <v>1413.1</v>
      </c>
    </row>
    <row r="66" spans="1:9" x14ac:dyDescent="0.55000000000000004">
      <c r="A66" t="s">
        <v>358</v>
      </c>
      <c r="B66" t="s">
        <v>144</v>
      </c>
      <c r="C66" t="s">
        <v>363</v>
      </c>
      <c r="D66">
        <v>136521</v>
      </c>
      <c r="E66" s="1">
        <v>30.129769813069672</v>
      </c>
      <c r="F66" s="1">
        <v>45.198250525900001</v>
      </c>
      <c r="G66" s="1">
        <v>3.5179999999999998</v>
      </c>
      <c r="H66" s="1">
        <v>71.1402818169</v>
      </c>
      <c r="I66" s="1">
        <v>4531.1000000000004</v>
      </c>
    </row>
    <row r="67" spans="1:9" x14ac:dyDescent="0.55000000000000004">
      <c r="A67" t="s">
        <v>360</v>
      </c>
      <c r="B67" t="s">
        <v>261</v>
      </c>
      <c r="C67" t="s">
        <v>363</v>
      </c>
      <c r="D67">
        <v>186936</v>
      </c>
      <c r="E67" s="1">
        <v>16.419932014018812</v>
      </c>
      <c r="F67" s="1">
        <v>43.795459362499997</v>
      </c>
      <c r="G67" s="1">
        <v>4.4958999999999998</v>
      </c>
      <c r="H67" s="1">
        <v>83.929870807399993</v>
      </c>
      <c r="I67" s="1">
        <v>11384.700000000003</v>
      </c>
    </row>
    <row r="68" spans="1:9" x14ac:dyDescent="0.55000000000000004">
      <c r="A68" t="s">
        <v>359</v>
      </c>
      <c r="B68" t="s">
        <v>215</v>
      </c>
      <c r="C68" t="s">
        <v>363</v>
      </c>
      <c r="D68">
        <v>52222</v>
      </c>
      <c r="E68" s="1">
        <v>146.77346824058458</v>
      </c>
      <c r="F68" s="1">
        <v>49.781104311</v>
      </c>
      <c r="G68" s="1">
        <v>1.1418999999999999</v>
      </c>
      <c r="H68" s="1">
        <v>62.285645760900003</v>
      </c>
      <c r="I68" s="1">
        <v>355.80000000000007</v>
      </c>
    </row>
    <row r="69" spans="1:9" x14ac:dyDescent="0.55000000000000004">
      <c r="A69" t="s">
        <v>359</v>
      </c>
      <c r="B69" t="s">
        <v>206</v>
      </c>
      <c r="C69" t="s">
        <v>363</v>
      </c>
      <c r="D69">
        <v>89245</v>
      </c>
      <c r="E69" s="1">
        <v>34.520171740223567</v>
      </c>
      <c r="F69" s="1">
        <v>46.250902649300002</v>
      </c>
      <c r="G69" s="1">
        <v>2.4291999999999998</v>
      </c>
      <c r="H69" s="1">
        <v>78.2770350447</v>
      </c>
      <c r="I69" s="1">
        <v>2585.3000000000002</v>
      </c>
    </row>
    <row r="70" spans="1:9" x14ac:dyDescent="0.55000000000000004">
      <c r="A70" t="s">
        <v>359</v>
      </c>
      <c r="B70" t="s">
        <v>197</v>
      </c>
      <c r="C70" t="s">
        <v>363</v>
      </c>
      <c r="D70">
        <v>274656</v>
      </c>
      <c r="E70" s="1">
        <v>368.17158176943701</v>
      </c>
      <c r="F70" s="1">
        <v>46.281933889199998</v>
      </c>
      <c r="G70" s="1">
        <v>6.6332000000000004</v>
      </c>
      <c r="H70" s="1">
        <v>67.831676292699996</v>
      </c>
      <c r="I70" s="1">
        <v>746</v>
      </c>
    </row>
    <row r="71" spans="1:9" x14ac:dyDescent="0.55000000000000004">
      <c r="A71" t="s">
        <v>359</v>
      </c>
      <c r="B71" t="s">
        <v>183</v>
      </c>
      <c r="C71" t="s">
        <v>363</v>
      </c>
      <c r="D71">
        <v>481732</v>
      </c>
      <c r="E71" s="1">
        <v>57.450269522492007</v>
      </c>
      <c r="F71" s="1">
        <v>45.418902196300003</v>
      </c>
      <c r="G71" s="1">
        <v>11.4458</v>
      </c>
      <c r="H71" s="1">
        <v>81.454380721199996</v>
      </c>
      <c r="I71" s="1">
        <v>8385.2000000000007</v>
      </c>
    </row>
    <row r="72" spans="1:9" x14ac:dyDescent="0.55000000000000004">
      <c r="A72" t="s">
        <v>358</v>
      </c>
      <c r="B72" t="s">
        <v>136</v>
      </c>
      <c r="C72" t="s">
        <v>363</v>
      </c>
      <c r="D72">
        <v>72676</v>
      </c>
      <c r="E72" s="1">
        <v>9.0499968868688114</v>
      </c>
      <c r="F72" s="1">
        <v>44.507406381899997</v>
      </c>
      <c r="G72" s="1">
        <v>1.9124000000000001</v>
      </c>
      <c r="H72" s="1">
        <v>77.105162279599995</v>
      </c>
      <c r="I72" s="1">
        <v>8030.5000000000009</v>
      </c>
    </row>
    <row r="73" spans="1:9" x14ac:dyDescent="0.55000000000000004">
      <c r="A73" t="s">
        <v>356</v>
      </c>
      <c r="B73" t="s">
        <v>48</v>
      </c>
      <c r="C73" t="s">
        <v>363</v>
      </c>
      <c r="D73">
        <v>98374</v>
      </c>
      <c r="E73" s="1">
        <v>490.64339152119697</v>
      </c>
      <c r="F73" s="1">
        <v>47.131484520699999</v>
      </c>
      <c r="G73" s="1">
        <v>2.0558999999999998</v>
      </c>
      <c r="H73" s="1">
        <v>57.590873778499997</v>
      </c>
      <c r="I73" s="1">
        <v>200.5</v>
      </c>
    </row>
    <row r="74" spans="1:9" x14ac:dyDescent="0.55000000000000004">
      <c r="A74" t="s">
        <v>355</v>
      </c>
      <c r="B74" t="s">
        <v>17</v>
      </c>
      <c r="C74" t="s">
        <v>363</v>
      </c>
      <c r="D74">
        <v>67879</v>
      </c>
      <c r="E74" s="1">
        <v>106.02780381130896</v>
      </c>
      <c r="F74" s="1">
        <v>46.498546942600001</v>
      </c>
      <c r="G74" s="1">
        <v>1.5457000000000001</v>
      </c>
      <c r="H74" s="1">
        <v>62.311248073999998</v>
      </c>
      <c r="I74" s="1">
        <v>640.20000000000005</v>
      </c>
    </row>
    <row r="75" spans="1:9" x14ac:dyDescent="0.55000000000000004">
      <c r="A75" t="s">
        <v>355</v>
      </c>
      <c r="B75" t="s">
        <v>13</v>
      </c>
      <c r="C75" t="s">
        <v>363</v>
      </c>
      <c r="D75">
        <v>106570</v>
      </c>
      <c r="E75" s="1">
        <v>69.941589551749033</v>
      </c>
      <c r="F75" s="1">
        <v>48.712283044099998</v>
      </c>
      <c r="G75" s="1">
        <v>2.8130000000000002</v>
      </c>
      <c r="H75" s="1">
        <v>74.826695371400007</v>
      </c>
      <c r="I75" s="1">
        <v>1523.7</v>
      </c>
    </row>
    <row r="76" spans="1:9" x14ac:dyDescent="0.55000000000000004">
      <c r="A76" t="s">
        <v>355</v>
      </c>
      <c r="B76" t="s">
        <v>19</v>
      </c>
      <c r="C76" t="s">
        <v>363</v>
      </c>
      <c r="D76">
        <v>64753</v>
      </c>
      <c r="E76" s="1">
        <v>35.710031434401373</v>
      </c>
      <c r="F76" s="1">
        <v>42.391419080399999</v>
      </c>
      <c r="G76" s="1">
        <v>1.6847000000000001</v>
      </c>
      <c r="H76" s="1">
        <v>71.601384351700005</v>
      </c>
      <c r="I76" s="1">
        <v>1813.2999999999997</v>
      </c>
    </row>
    <row r="77" spans="1:9" x14ac:dyDescent="0.55000000000000004">
      <c r="A77" t="s">
        <v>359</v>
      </c>
      <c r="B77" t="s">
        <v>194</v>
      </c>
      <c r="C77" t="s">
        <v>363</v>
      </c>
      <c r="D77">
        <v>167909</v>
      </c>
      <c r="E77" s="1">
        <v>20.97001411247518</v>
      </c>
      <c r="F77" s="1">
        <v>43.648789877299997</v>
      </c>
      <c r="G77" s="1">
        <v>4.3971</v>
      </c>
      <c r="H77" s="1">
        <v>81.308286169200002</v>
      </c>
      <c r="I77" s="1">
        <v>8007.0999999999995</v>
      </c>
    </row>
    <row r="78" spans="1:9" x14ac:dyDescent="0.55000000000000004">
      <c r="A78" t="s">
        <v>357</v>
      </c>
      <c r="B78" t="s">
        <v>76</v>
      </c>
      <c r="C78" t="s">
        <v>363</v>
      </c>
      <c r="D78">
        <v>78391</v>
      </c>
      <c r="E78" s="1">
        <v>240.24210848912045</v>
      </c>
      <c r="F78" s="1">
        <v>49.4717738322</v>
      </c>
      <c r="G78" s="1">
        <v>1.7196</v>
      </c>
      <c r="H78" s="1">
        <v>64.878351405299995</v>
      </c>
      <c r="I78" s="1">
        <v>326.29999999999995</v>
      </c>
    </row>
    <row r="79" spans="1:9" x14ac:dyDescent="0.55000000000000004">
      <c r="A79" t="s">
        <v>358</v>
      </c>
      <c r="B79" t="s">
        <v>124</v>
      </c>
      <c r="C79" t="s">
        <v>363</v>
      </c>
      <c r="D79">
        <v>232709</v>
      </c>
      <c r="E79" s="1">
        <v>65.99988655378769</v>
      </c>
      <c r="F79" s="1">
        <v>46.990745746999998</v>
      </c>
      <c r="G79" s="1">
        <v>6.0263999999999998</v>
      </c>
      <c r="H79" s="1">
        <v>74.977766003699998</v>
      </c>
      <c r="I79" s="1">
        <v>3525.8999999999996</v>
      </c>
    </row>
    <row r="80" spans="1:9" x14ac:dyDescent="0.55000000000000004">
      <c r="A80" t="s">
        <v>358</v>
      </c>
      <c r="B80" t="s">
        <v>119</v>
      </c>
      <c r="C80" t="s">
        <v>363</v>
      </c>
      <c r="D80">
        <v>340386</v>
      </c>
      <c r="E80" s="1">
        <v>72.109566985848659</v>
      </c>
      <c r="F80" s="1">
        <v>45.921277312100003</v>
      </c>
      <c r="G80" s="1">
        <v>8.7860999999999994</v>
      </c>
      <c r="H80" s="1">
        <v>78.514064466700006</v>
      </c>
      <c r="I80" s="1">
        <v>4720.3999999999996</v>
      </c>
    </row>
    <row r="81" spans="1:9" x14ac:dyDescent="0.55000000000000004">
      <c r="A81" t="s">
        <v>359</v>
      </c>
      <c r="B81" t="s">
        <v>196</v>
      </c>
      <c r="C81" t="s">
        <v>363</v>
      </c>
      <c r="D81">
        <v>19248</v>
      </c>
      <c r="E81" s="1">
        <v>93.938506588579799</v>
      </c>
      <c r="F81" s="1">
        <v>51.9412911274</v>
      </c>
      <c r="G81" s="1">
        <v>0.35970000000000002</v>
      </c>
      <c r="H81" s="1">
        <v>73.449337121200003</v>
      </c>
      <c r="I81" s="1">
        <v>204.9</v>
      </c>
    </row>
    <row r="82" spans="1:9" x14ac:dyDescent="0.55000000000000004">
      <c r="A82" t="s">
        <v>360</v>
      </c>
      <c r="B82" t="s">
        <v>267</v>
      </c>
      <c r="C82" t="s">
        <v>363</v>
      </c>
      <c r="D82">
        <v>121396</v>
      </c>
      <c r="E82" s="1">
        <v>11.300009308386857</v>
      </c>
      <c r="F82" s="1">
        <v>43.414522529199999</v>
      </c>
      <c r="G82" s="1">
        <v>2.9262999999999999</v>
      </c>
      <c r="H82" s="1">
        <v>85.168997092699996</v>
      </c>
      <c r="I82" s="1">
        <v>10743</v>
      </c>
    </row>
    <row r="83" spans="1:9" x14ac:dyDescent="0.55000000000000004">
      <c r="A83" t="s">
        <v>356</v>
      </c>
      <c r="B83" t="s">
        <v>50</v>
      </c>
      <c r="C83" t="s">
        <v>363</v>
      </c>
      <c r="D83">
        <v>166760</v>
      </c>
      <c r="E83" s="1">
        <v>171.7581625296117</v>
      </c>
      <c r="F83" s="1">
        <v>44.417826089599998</v>
      </c>
      <c r="G83" s="1">
        <v>3.6520999999999999</v>
      </c>
      <c r="H83" s="1">
        <v>62.014127355100001</v>
      </c>
      <c r="I83" s="1">
        <v>970.9</v>
      </c>
    </row>
    <row r="84" spans="1:9" x14ac:dyDescent="0.55000000000000004">
      <c r="A84" t="s">
        <v>361</v>
      </c>
      <c r="B84" t="s">
        <v>329</v>
      </c>
      <c r="C84" t="s">
        <v>363</v>
      </c>
      <c r="D84">
        <v>194086</v>
      </c>
      <c r="E84" s="1">
        <v>113.80673155857863</v>
      </c>
      <c r="F84" s="1">
        <v>47.219811472400004</v>
      </c>
      <c r="G84" s="1">
        <v>4.6459999999999999</v>
      </c>
      <c r="H84" s="1">
        <v>72.060040184399995</v>
      </c>
      <c r="I84" s="1">
        <v>1705.4</v>
      </c>
    </row>
    <row r="85" spans="1:9" x14ac:dyDescent="0.55000000000000004">
      <c r="A85" t="s">
        <v>355</v>
      </c>
      <c r="B85" t="s">
        <v>31</v>
      </c>
      <c r="C85" t="s">
        <v>363</v>
      </c>
      <c r="D85">
        <v>50911</v>
      </c>
      <c r="E85" s="1">
        <v>144.75689508103497</v>
      </c>
      <c r="F85" s="1">
        <v>46.468196837400001</v>
      </c>
      <c r="G85" s="1">
        <v>1.048</v>
      </c>
      <c r="H85" s="1">
        <v>58.307692307700002</v>
      </c>
      <c r="I85" s="1">
        <v>351.7</v>
      </c>
    </row>
    <row r="86" spans="1:9" x14ac:dyDescent="0.55000000000000004">
      <c r="A86" t="s">
        <v>360</v>
      </c>
      <c r="B86" t="s">
        <v>268</v>
      </c>
      <c r="C86" t="s">
        <v>363</v>
      </c>
      <c r="D86">
        <v>190005</v>
      </c>
      <c r="E86" s="1">
        <v>20.510038860103627</v>
      </c>
      <c r="F86" s="1">
        <v>43.883424587</v>
      </c>
      <c r="G86" s="1">
        <v>4.7896000000000001</v>
      </c>
      <c r="H86" s="1">
        <v>80.924552530200003</v>
      </c>
      <c r="I86" s="1">
        <v>9264</v>
      </c>
    </row>
    <row r="87" spans="1:9" x14ac:dyDescent="0.55000000000000004">
      <c r="A87" t="s">
        <v>360</v>
      </c>
      <c r="B87" t="s">
        <v>264</v>
      </c>
      <c r="C87" t="s">
        <v>363</v>
      </c>
      <c r="D87">
        <v>111539</v>
      </c>
      <c r="E87" s="1">
        <v>17.339914496696462</v>
      </c>
      <c r="F87" s="1">
        <v>45.502316525799998</v>
      </c>
      <c r="G87" s="1">
        <v>2.8588</v>
      </c>
      <c r="H87" s="1">
        <v>76.142111106499996</v>
      </c>
      <c r="I87" s="1">
        <v>6432.5000000000009</v>
      </c>
    </row>
    <row r="88" spans="1:9" x14ac:dyDescent="0.55000000000000004">
      <c r="A88" t="s">
        <v>359</v>
      </c>
      <c r="B88" t="s">
        <v>187</v>
      </c>
      <c r="C88" t="s">
        <v>363</v>
      </c>
      <c r="D88">
        <v>483480</v>
      </c>
      <c r="E88" s="1">
        <v>61.38025594149908</v>
      </c>
      <c r="F88" s="1">
        <v>45.919487032500001</v>
      </c>
      <c r="G88" s="1">
        <v>12.235799999999999</v>
      </c>
      <c r="H88" s="1">
        <v>80.175332673200003</v>
      </c>
      <c r="I88" s="1">
        <v>7876.8000000000011</v>
      </c>
    </row>
    <row r="89" spans="1:9" x14ac:dyDescent="0.55000000000000004">
      <c r="A89" t="s">
        <v>357</v>
      </c>
      <c r="B89" t="s">
        <v>74</v>
      </c>
      <c r="C89" t="s">
        <v>363</v>
      </c>
      <c r="D89">
        <v>48676</v>
      </c>
      <c r="E89" s="1">
        <v>443.31511839708566</v>
      </c>
      <c r="F89" s="1">
        <v>49.080183713499999</v>
      </c>
      <c r="G89" s="1">
        <v>1.1036999999999999</v>
      </c>
      <c r="H89" s="1">
        <v>62.744041450799998</v>
      </c>
      <c r="I89" s="1">
        <v>109.79999999999998</v>
      </c>
    </row>
    <row r="90" spans="1:9" x14ac:dyDescent="0.55000000000000004">
      <c r="A90" t="s">
        <v>358</v>
      </c>
      <c r="B90" t="s">
        <v>129</v>
      </c>
      <c r="C90" t="s">
        <v>363</v>
      </c>
      <c r="D90">
        <v>225196</v>
      </c>
      <c r="E90" s="1">
        <v>45.509771032475797</v>
      </c>
      <c r="F90" s="1">
        <v>45.5367487336</v>
      </c>
      <c r="G90" s="1">
        <v>5.9618000000000002</v>
      </c>
      <c r="H90" s="1">
        <v>75.835260733499993</v>
      </c>
      <c r="I90" s="1">
        <v>4948.3</v>
      </c>
    </row>
    <row r="91" spans="1:9" x14ac:dyDescent="0.55000000000000004">
      <c r="A91" t="s">
        <v>355</v>
      </c>
      <c r="B91" t="s">
        <v>8</v>
      </c>
      <c r="C91" t="s">
        <v>363</v>
      </c>
      <c r="D91">
        <v>61483</v>
      </c>
      <c r="E91" s="1">
        <v>123.63362155640459</v>
      </c>
      <c r="F91" s="1">
        <v>47.315978603300003</v>
      </c>
      <c r="G91" s="1">
        <v>1.0806</v>
      </c>
      <c r="H91" s="1">
        <v>56.813930061900002</v>
      </c>
      <c r="I91" s="1">
        <v>497.29999999999995</v>
      </c>
    </row>
    <row r="92" spans="1:9" x14ac:dyDescent="0.55000000000000004">
      <c r="A92" t="s">
        <v>355</v>
      </c>
      <c r="B92" t="s">
        <v>9</v>
      </c>
      <c r="C92" t="s">
        <v>363</v>
      </c>
      <c r="D92">
        <v>52294</v>
      </c>
      <c r="E92" s="1">
        <v>371.93456614509245</v>
      </c>
      <c r="F92" s="1">
        <v>52.046896828900003</v>
      </c>
      <c r="G92" s="1">
        <v>1.2402</v>
      </c>
      <c r="H92" s="1">
        <v>63.034019806899998</v>
      </c>
      <c r="I92" s="1">
        <v>140.6</v>
      </c>
    </row>
    <row r="93" spans="1:9" x14ac:dyDescent="0.55000000000000004">
      <c r="A93" t="s">
        <v>355</v>
      </c>
      <c r="B93" t="s">
        <v>20</v>
      </c>
      <c r="C93" t="s">
        <v>363</v>
      </c>
      <c r="D93">
        <v>42587</v>
      </c>
      <c r="E93" s="1">
        <v>348.50245499181671</v>
      </c>
      <c r="F93" s="1">
        <v>51.136378725699998</v>
      </c>
      <c r="G93" s="1">
        <v>0.95</v>
      </c>
      <c r="H93" s="1">
        <v>58.518408108499997</v>
      </c>
      <c r="I93" s="1">
        <v>122.2</v>
      </c>
    </row>
    <row r="94" spans="1:9" x14ac:dyDescent="0.55000000000000004">
      <c r="A94" t="s">
        <v>358</v>
      </c>
      <c r="B94" t="s">
        <v>138</v>
      </c>
      <c r="C94" t="s">
        <v>363</v>
      </c>
      <c r="D94">
        <v>162122</v>
      </c>
      <c r="E94" s="1">
        <v>22.779862018575503</v>
      </c>
      <c r="F94" s="1">
        <v>44.687623403899998</v>
      </c>
      <c r="G94" s="1">
        <v>4.2793000000000001</v>
      </c>
      <c r="H94" s="1">
        <v>75.395725334700003</v>
      </c>
      <c r="I94" s="1">
        <v>7116.9</v>
      </c>
    </row>
    <row r="95" spans="1:9" x14ac:dyDescent="0.55000000000000004">
      <c r="A95" t="s">
        <v>358</v>
      </c>
      <c r="B95" t="s">
        <v>128</v>
      </c>
      <c r="C95" t="s">
        <v>363</v>
      </c>
      <c r="D95">
        <v>143811</v>
      </c>
      <c r="E95" s="1">
        <v>138.37294332723948</v>
      </c>
      <c r="F95" s="1">
        <v>46.177001107800002</v>
      </c>
      <c r="G95" s="1">
        <v>3.3494999999999999</v>
      </c>
      <c r="H95" s="1">
        <v>61.1984725939</v>
      </c>
      <c r="I95" s="1">
        <v>1039.3</v>
      </c>
    </row>
    <row r="96" spans="1:9" x14ac:dyDescent="0.55000000000000004">
      <c r="A96" t="s">
        <v>356</v>
      </c>
      <c r="B96" t="s">
        <v>51</v>
      </c>
      <c r="C96" t="s">
        <v>363</v>
      </c>
      <c r="D96">
        <v>79539</v>
      </c>
      <c r="E96" s="1">
        <v>167.34483484115293</v>
      </c>
      <c r="F96" s="1">
        <v>45.227990913699998</v>
      </c>
      <c r="G96" s="1">
        <v>1.5741000000000001</v>
      </c>
      <c r="H96" s="1">
        <v>52.1890560099</v>
      </c>
      <c r="I96" s="1">
        <v>475.30000000000007</v>
      </c>
    </row>
    <row r="97" spans="1:9" x14ac:dyDescent="0.55000000000000004">
      <c r="A97" t="s">
        <v>355</v>
      </c>
      <c r="B97" t="s">
        <v>27</v>
      </c>
      <c r="C97" t="s">
        <v>363</v>
      </c>
      <c r="D97">
        <v>94522</v>
      </c>
      <c r="E97" s="1">
        <v>146.93300170993317</v>
      </c>
      <c r="F97" s="1">
        <v>43.520722748300003</v>
      </c>
      <c r="G97" s="1">
        <v>2.0105</v>
      </c>
      <c r="H97" s="1">
        <v>55.9420355281</v>
      </c>
      <c r="I97" s="1">
        <v>643.29999999999995</v>
      </c>
    </row>
    <row r="98" spans="1:9" x14ac:dyDescent="0.55000000000000004">
      <c r="A98" t="s">
        <v>361</v>
      </c>
      <c r="B98" t="s">
        <v>333</v>
      </c>
      <c r="C98" t="s">
        <v>363</v>
      </c>
      <c r="D98">
        <v>167378</v>
      </c>
      <c r="E98" s="1">
        <v>103.76170107246917</v>
      </c>
      <c r="F98" s="1">
        <v>45.910473797400002</v>
      </c>
      <c r="G98" s="1">
        <v>4.0522</v>
      </c>
      <c r="H98" s="1">
        <v>69.046389534400006</v>
      </c>
      <c r="I98" s="1">
        <v>1613.1</v>
      </c>
    </row>
    <row r="99" spans="1:9" x14ac:dyDescent="0.55000000000000004">
      <c r="A99" t="s">
        <v>361</v>
      </c>
      <c r="B99" t="s">
        <v>331</v>
      </c>
      <c r="C99" t="s">
        <v>363</v>
      </c>
      <c r="D99">
        <v>57425</v>
      </c>
      <c r="E99" s="1">
        <v>17.280031295137217</v>
      </c>
      <c r="F99" s="1">
        <v>49.188421494000004</v>
      </c>
      <c r="G99" s="1">
        <v>1.6249</v>
      </c>
      <c r="H99" s="1">
        <v>83.649997893600002</v>
      </c>
      <c r="I99" s="1">
        <v>3323.2</v>
      </c>
    </row>
    <row r="100" spans="1:9" x14ac:dyDescent="0.55000000000000004">
      <c r="A100" t="s">
        <v>355</v>
      </c>
      <c r="B100" t="s">
        <v>0</v>
      </c>
      <c r="C100" t="s">
        <v>363</v>
      </c>
      <c r="D100">
        <v>270783</v>
      </c>
      <c r="E100" s="1">
        <v>217.32182985553771</v>
      </c>
      <c r="F100" s="1">
        <v>45.635880718199999</v>
      </c>
      <c r="G100" s="1">
        <v>6.4455</v>
      </c>
      <c r="H100" s="1">
        <v>77.927664859800004</v>
      </c>
      <c r="I100" s="1">
        <v>1246</v>
      </c>
    </row>
    <row r="101" spans="1:9" x14ac:dyDescent="0.55000000000000004">
      <c r="A101" t="s">
        <v>359</v>
      </c>
      <c r="B101" t="s">
        <v>190</v>
      </c>
      <c r="C101" t="s">
        <v>363</v>
      </c>
      <c r="D101">
        <v>131190</v>
      </c>
      <c r="E101" s="1">
        <v>213.83863080684594</v>
      </c>
      <c r="F101" s="1">
        <v>43.204304308899999</v>
      </c>
      <c r="G101" s="1">
        <v>2.8835999999999999</v>
      </c>
      <c r="H101" s="1">
        <v>80.054425857300004</v>
      </c>
      <c r="I101" s="1">
        <v>613.50000000000011</v>
      </c>
    </row>
    <row r="102" spans="1:9" x14ac:dyDescent="0.55000000000000004">
      <c r="A102" t="s">
        <v>360</v>
      </c>
      <c r="B102" t="s">
        <v>276</v>
      </c>
      <c r="C102" t="s">
        <v>363</v>
      </c>
      <c r="D102">
        <v>74864</v>
      </c>
      <c r="E102" s="1">
        <v>10.229977726459053</v>
      </c>
      <c r="F102" s="1">
        <v>46.790276370000001</v>
      </c>
      <c r="G102" s="1">
        <v>1.8996</v>
      </c>
      <c r="H102" s="1">
        <v>80.194725598000005</v>
      </c>
      <c r="I102" s="1">
        <v>7318.1</v>
      </c>
    </row>
    <row r="103" spans="1:9" x14ac:dyDescent="0.55000000000000004">
      <c r="A103" t="s">
        <v>360</v>
      </c>
      <c r="B103" t="s">
        <v>283</v>
      </c>
      <c r="C103" t="s">
        <v>363</v>
      </c>
      <c r="D103">
        <v>200012</v>
      </c>
      <c r="E103" s="1">
        <v>15.749968501952878</v>
      </c>
      <c r="F103" s="1">
        <v>44.879113387099999</v>
      </c>
      <c r="G103" s="1">
        <v>5.0659999999999998</v>
      </c>
      <c r="H103" s="1">
        <v>83.6129592132</v>
      </c>
      <c r="I103" s="1">
        <v>12699.2</v>
      </c>
    </row>
    <row r="104" spans="1:9" x14ac:dyDescent="0.55000000000000004">
      <c r="A104" t="s">
        <v>360</v>
      </c>
      <c r="B104" t="s">
        <v>262</v>
      </c>
      <c r="C104" t="s">
        <v>363</v>
      </c>
      <c r="D104">
        <v>137381</v>
      </c>
      <c r="E104" s="1">
        <v>103.30952022860582</v>
      </c>
      <c r="F104" s="1">
        <v>47.592758814</v>
      </c>
      <c r="G104" s="1">
        <v>3.387</v>
      </c>
      <c r="H104" s="1">
        <v>70.816736641899993</v>
      </c>
      <c r="I104" s="1">
        <v>1329.7999999999997</v>
      </c>
    </row>
    <row r="105" spans="1:9" x14ac:dyDescent="0.55000000000000004">
      <c r="A105" t="s">
        <v>355</v>
      </c>
      <c r="B105" t="s">
        <v>4</v>
      </c>
      <c r="C105" t="s">
        <v>363</v>
      </c>
      <c r="D105">
        <v>76020</v>
      </c>
      <c r="E105" s="1">
        <v>215.53728381060392</v>
      </c>
      <c r="F105" s="1">
        <v>48.637706307800002</v>
      </c>
      <c r="G105" s="1">
        <v>1.5349999999999999</v>
      </c>
      <c r="H105" s="1">
        <v>61.793163383500001</v>
      </c>
      <c r="I105" s="1">
        <v>352.7</v>
      </c>
    </row>
    <row r="106" spans="1:9" x14ac:dyDescent="0.55000000000000004">
      <c r="A106" t="s">
        <v>358</v>
      </c>
      <c r="B106" t="s">
        <v>114</v>
      </c>
      <c r="C106" t="s">
        <v>363</v>
      </c>
      <c r="D106">
        <v>350745</v>
      </c>
      <c r="E106" s="1">
        <v>109.13036714374611</v>
      </c>
      <c r="F106" s="1">
        <v>45.077224973200003</v>
      </c>
      <c r="G106" s="1">
        <v>8.7172000000000001</v>
      </c>
      <c r="H106" s="1">
        <v>73.326148367299993</v>
      </c>
      <c r="I106" s="1">
        <v>3214</v>
      </c>
    </row>
    <row r="107" spans="1:9" x14ac:dyDescent="0.55000000000000004">
      <c r="A107" t="s">
        <v>358</v>
      </c>
      <c r="B107" t="s">
        <v>116</v>
      </c>
      <c r="C107" t="s">
        <v>363</v>
      </c>
      <c r="D107">
        <v>578112</v>
      </c>
      <c r="E107" s="1">
        <v>61.950085191654438</v>
      </c>
      <c r="F107" s="1">
        <v>44.198659701700002</v>
      </c>
      <c r="G107" s="1">
        <v>14.157299999999999</v>
      </c>
      <c r="H107" s="1">
        <v>74.030094762900006</v>
      </c>
      <c r="I107" s="1">
        <v>9331.9</v>
      </c>
    </row>
    <row r="108" spans="1:9" x14ac:dyDescent="0.55000000000000004">
      <c r="A108" t="s">
        <v>359</v>
      </c>
      <c r="B108" t="s">
        <v>184</v>
      </c>
      <c r="C108" t="s">
        <v>363</v>
      </c>
      <c r="D108">
        <v>622890</v>
      </c>
      <c r="E108" s="1">
        <v>85.619441657159342</v>
      </c>
      <c r="F108" s="1">
        <v>44.1824304266</v>
      </c>
      <c r="G108" s="1">
        <v>16.038</v>
      </c>
      <c r="H108" s="1">
        <v>80.874004263399996</v>
      </c>
      <c r="I108" s="1">
        <v>7275.1</v>
      </c>
    </row>
    <row r="109" spans="1:9" x14ac:dyDescent="0.55000000000000004">
      <c r="A109" t="s">
        <v>357</v>
      </c>
      <c r="B109" t="s">
        <v>69</v>
      </c>
      <c r="C109" t="s">
        <v>363</v>
      </c>
      <c r="D109">
        <v>336154</v>
      </c>
      <c r="E109" s="1">
        <v>311.59992584352983</v>
      </c>
      <c r="F109" s="1">
        <v>47.025870607500003</v>
      </c>
      <c r="G109" s="1">
        <v>7.9245000000000001</v>
      </c>
      <c r="H109" s="1">
        <v>71.873297133700007</v>
      </c>
      <c r="I109" s="1">
        <v>1078.8</v>
      </c>
    </row>
    <row r="110" spans="1:9" x14ac:dyDescent="0.55000000000000004">
      <c r="A110" t="s">
        <v>359</v>
      </c>
      <c r="B110" t="s">
        <v>213</v>
      </c>
      <c r="C110" t="s">
        <v>363</v>
      </c>
      <c r="D110">
        <v>37261</v>
      </c>
      <c r="E110" s="1">
        <v>101.52861035422343</v>
      </c>
      <c r="F110" s="1">
        <v>50.111779266600003</v>
      </c>
      <c r="G110" s="1">
        <v>0.66800000000000004</v>
      </c>
      <c r="H110" s="1">
        <v>59.7729296527</v>
      </c>
      <c r="I110" s="1">
        <v>367</v>
      </c>
    </row>
    <row r="111" spans="1:9" x14ac:dyDescent="0.55000000000000004">
      <c r="A111" t="s">
        <v>358</v>
      </c>
      <c r="B111" t="s">
        <v>130</v>
      </c>
      <c r="C111" t="s">
        <v>363</v>
      </c>
      <c r="D111">
        <v>247034</v>
      </c>
      <c r="E111" s="1">
        <v>27.460121608252464</v>
      </c>
      <c r="F111" s="1">
        <v>44.879177894199998</v>
      </c>
      <c r="G111" s="1">
        <v>6.0669000000000004</v>
      </c>
      <c r="H111" s="1">
        <v>73.003153161599997</v>
      </c>
      <c r="I111" s="1">
        <v>8996.1</v>
      </c>
    </row>
    <row r="112" spans="1:9" x14ac:dyDescent="0.55000000000000004">
      <c r="A112" t="s">
        <v>356</v>
      </c>
      <c r="B112" t="s">
        <v>45</v>
      </c>
      <c r="C112" t="s">
        <v>363</v>
      </c>
      <c r="D112">
        <v>149452</v>
      </c>
      <c r="E112" s="1">
        <v>177.74976213130353</v>
      </c>
      <c r="F112" s="1">
        <v>48.488058958499998</v>
      </c>
      <c r="G112" s="1">
        <v>3.5562</v>
      </c>
      <c r="H112" s="1">
        <v>61.223007236100003</v>
      </c>
      <c r="I112" s="1">
        <v>840.8</v>
      </c>
    </row>
    <row r="113" spans="1:9" x14ac:dyDescent="0.55000000000000004">
      <c r="A113" t="s">
        <v>359</v>
      </c>
      <c r="B113" t="s">
        <v>207</v>
      </c>
      <c r="C113" t="s">
        <v>363</v>
      </c>
      <c r="D113">
        <v>60952</v>
      </c>
      <c r="E113" s="1">
        <v>94.926023983803134</v>
      </c>
      <c r="F113" s="1">
        <v>45.411164169300001</v>
      </c>
      <c r="G113" s="1">
        <v>1.452</v>
      </c>
      <c r="H113" s="1">
        <v>67.0776559599</v>
      </c>
      <c r="I113" s="1">
        <v>642.10000000000014</v>
      </c>
    </row>
    <row r="114" spans="1:9" x14ac:dyDescent="0.55000000000000004">
      <c r="A114" t="s">
        <v>360</v>
      </c>
      <c r="B114" t="s">
        <v>279</v>
      </c>
      <c r="C114" t="s">
        <v>363</v>
      </c>
      <c r="D114">
        <v>146631</v>
      </c>
      <c r="E114" s="1">
        <v>21.010015618059633</v>
      </c>
      <c r="F114" s="1">
        <v>46.162247263200001</v>
      </c>
      <c r="G114" s="1">
        <v>3.9771999999999998</v>
      </c>
      <c r="H114" s="1">
        <v>84.269345027599996</v>
      </c>
      <c r="I114" s="1">
        <v>6979.1</v>
      </c>
    </row>
    <row r="115" spans="1:9" x14ac:dyDescent="0.55000000000000004">
      <c r="A115" t="s">
        <v>357</v>
      </c>
      <c r="B115" t="s">
        <v>73</v>
      </c>
      <c r="C115" t="s">
        <v>363</v>
      </c>
      <c r="D115">
        <v>219807</v>
      </c>
      <c r="E115" s="1">
        <v>175.53665548634402</v>
      </c>
      <c r="F115" s="1">
        <v>44.502597901599998</v>
      </c>
      <c r="G115" s="1">
        <v>5.1006</v>
      </c>
      <c r="H115" s="1">
        <v>56.146978021999999</v>
      </c>
      <c r="I115" s="1">
        <v>1252.2</v>
      </c>
    </row>
    <row r="116" spans="1:9" x14ac:dyDescent="0.55000000000000004">
      <c r="A116" t="s">
        <v>356</v>
      </c>
      <c r="B116" t="s">
        <v>52</v>
      </c>
      <c r="C116" t="s">
        <v>363</v>
      </c>
      <c r="D116">
        <v>75457</v>
      </c>
      <c r="E116" s="1">
        <v>354.42461249412872</v>
      </c>
      <c r="F116" s="1">
        <v>46.350793181699999</v>
      </c>
      <c r="G116" s="1">
        <v>1.3996999999999999</v>
      </c>
      <c r="H116" s="1">
        <v>54.398233345599998</v>
      </c>
      <c r="I116" s="1">
        <v>212.89999999999998</v>
      </c>
    </row>
    <row r="117" spans="1:9" x14ac:dyDescent="0.55000000000000004">
      <c r="A117" t="s">
        <v>359</v>
      </c>
      <c r="B117" t="s">
        <v>217</v>
      </c>
      <c r="C117" t="s">
        <v>363</v>
      </c>
      <c r="D117">
        <v>49184</v>
      </c>
      <c r="E117" s="1">
        <v>58.082191780821915</v>
      </c>
      <c r="F117" s="1">
        <v>48.1118979592</v>
      </c>
      <c r="G117" s="1">
        <v>1.2176</v>
      </c>
      <c r="H117" s="1">
        <v>72.751421381300005</v>
      </c>
      <c r="I117" s="1">
        <v>846.80000000000007</v>
      </c>
    </row>
    <row r="118" spans="1:9" x14ac:dyDescent="0.55000000000000004">
      <c r="A118" t="s">
        <v>361</v>
      </c>
      <c r="B118" t="s">
        <v>335</v>
      </c>
      <c r="C118" t="s">
        <v>363</v>
      </c>
      <c r="D118">
        <v>232922</v>
      </c>
      <c r="E118" s="1">
        <v>27.089938474779309</v>
      </c>
      <c r="F118" s="1">
        <v>44.3829632829</v>
      </c>
      <c r="G118" s="1">
        <v>6.0113000000000003</v>
      </c>
      <c r="H118" s="1">
        <v>75.299071304899996</v>
      </c>
      <c r="I118" s="1">
        <v>8598.1</v>
      </c>
    </row>
    <row r="119" spans="1:9" x14ac:dyDescent="0.55000000000000004">
      <c r="A119" t="s">
        <v>355</v>
      </c>
      <c r="B119" t="s">
        <v>22</v>
      </c>
      <c r="C119" t="s">
        <v>363</v>
      </c>
      <c r="D119">
        <v>104573</v>
      </c>
      <c r="E119" s="1">
        <v>205.28661170003926</v>
      </c>
      <c r="F119" s="1">
        <v>47.699965468599999</v>
      </c>
      <c r="G119" s="1">
        <v>1.9619</v>
      </c>
      <c r="H119" s="1">
        <v>55.574191002399999</v>
      </c>
      <c r="I119" s="1">
        <v>509.40000000000003</v>
      </c>
    </row>
    <row r="120" spans="1:9" x14ac:dyDescent="0.55000000000000004">
      <c r="A120" t="s">
        <v>358</v>
      </c>
      <c r="B120" t="s">
        <v>118</v>
      </c>
      <c r="C120" t="s">
        <v>363</v>
      </c>
      <c r="D120">
        <v>63555</v>
      </c>
      <c r="E120" s="1">
        <v>577.77272727272725</v>
      </c>
      <c r="F120" s="1">
        <v>48.9916767721</v>
      </c>
      <c r="G120" s="1">
        <v>1.4579</v>
      </c>
      <c r="H120" s="1">
        <v>64.764489641699996</v>
      </c>
      <c r="I120" s="1">
        <v>110</v>
      </c>
    </row>
    <row r="121" spans="1:9" x14ac:dyDescent="0.55000000000000004">
      <c r="A121" t="s">
        <v>358</v>
      </c>
      <c r="B121" t="s">
        <v>135</v>
      </c>
      <c r="C121" t="s">
        <v>363</v>
      </c>
      <c r="D121">
        <v>136299</v>
      </c>
      <c r="E121" s="1">
        <v>18.339971473936327</v>
      </c>
      <c r="F121" s="1">
        <v>42.047185227600004</v>
      </c>
      <c r="G121" s="1">
        <v>3.4266000000000001</v>
      </c>
      <c r="H121" s="1">
        <v>78.516249333999994</v>
      </c>
      <c r="I121" s="1">
        <v>7431.8</v>
      </c>
    </row>
    <row r="122" spans="1:9" x14ac:dyDescent="0.55000000000000004">
      <c r="A122" t="s">
        <v>355</v>
      </c>
      <c r="B122" t="s">
        <v>18</v>
      </c>
      <c r="C122" t="s">
        <v>363</v>
      </c>
      <c r="D122">
        <v>29111</v>
      </c>
      <c r="E122" s="1">
        <v>71.402992396369882</v>
      </c>
      <c r="F122" s="1">
        <v>48.000847018199998</v>
      </c>
      <c r="G122" s="1">
        <v>0.58409999999999995</v>
      </c>
      <c r="H122" s="1">
        <v>65.245140702100002</v>
      </c>
      <c r="I122" s="1">
        <v>407.7</v>
      </c>
    </row>
    <row r="123" spans="1:9" x14ac:dyDescent="0.55000000000000004">
      <c r="A123" t="s">
        <v>360</v>
      </c>
      <c r="B123" t="s">
        <v>266</v>
      </c>
      <c r="C123" t="s">
        <v>363</v>
      </c>
      <c r="D123">
        <v>432348</v>
      </c>
      <c r="E123" s="1">
        <v>71.799521721801511</v>
      </c>
      <c r="F123" s="1">
        <v>45.594111267499997</v>
      </c>
      <c r="G123" s="1">
        <v>11.2484</v>
      </c>
      <c r="H123" s="1">
        <v>80.160533465100002</v>
      </c>
      <c r="I123" s="1">
        <v>6021.6</v>
      </c>
    </row>
    <row r="124" spans="1:9" x14ac:dyDescent="0.55000000000000004">
      <c r="A124" t="s">
        <v>360</v>
      </c>
      <c r="B124" t="s">
        <v>265</v>
      </c>
      <c r="C124" t="s">
        <v>363</v>
      </c>
      <c r="D124">
        <v>229061</v>
      </c>
      <c r="E124" s="1">
        <v>21.58000847896745</v>
      </c>
      <c r="F124" s="1">
        <v>43.707136874600003</v>
      </c>
      <c r="G124" s="1">
        <v>5.6020000000000003</v>
      </c>
      <c r="H124" s="1">
        <v>83.721732224199997</v>
      </c>
      <c r="I124" s="1">
        <v>10614.5</v>
      </c>
    </row>
    <row r="125" spans="1:9" x14ac:dyDescent="0.55000000000000004">
      <c r="A125" t="s">
        <v>359</v>
      </c>
      <c r="B125" t="s">
        <v>182</v>
      </c>
      <c r="C125" t="s">
        <v>363</v>
      </c>
      <c r="D125">
        <v>64415</v>
      </c>
      <c r="E125" s="1">
        <v>84.191608940007839</v>
      </c>
      <c r="F125" s="1">
        <v>51.236122360000003</v>
      </c>
      <c r="G125" s="1">
        <v>1.3051999999999999</v>
      </c>
      <c r="H125" s="1">
        <v>59.795519968199997</v>
      </c>
      <c r="I125" s="1">
        <v>765.1</v>
      </c>
    </row>
    <row r="126" spans="1:9" x14ac:dyDescent="0.55000000000000004">
      <c r="A126" t="s">
        <v>358</v>
      </c>
      <c r="B126" t="s">
        <v>148</v>
      </c>
      <c r="C126" t="s">
        <v>363</v>
      </c>
      <c r="D126">
        <v>70255</v>
      </c>
      <c r="E126" s="1">
        <v>17.649792739605576</v>
      </c>
      <c r="F126" s="1">
        <v>45.063922917100001</v>
      </c>
      <c r="G126" s="1">
        <v>1.8441000000000001</v>
      </c>
      <c r="H126" s="1">
        <v>73.045306224900003</v>
      </c>
      <c r="I126" s="1">
        <v>3980.5</v>
      </c>
    </row>
    <row r="127" spans="1:9" x14ac:dyDescent="0.55000000000000004">
      <c r="A127" t="s">
        <v>355</v>
      </c>
      <c r="B127" t="s">
        <v>2</v>
      </c>
      <c r="C127" t="s">
        <v>363</v>
      </c>
      <c r="D127">
        <v>140804</v>
      </c>
      <c r="E127" s="1">
        <v>122.88706580555071</v>
      </c>
      <c r="F127" s="1">
        <v>46.391611835100001</v>
      </c>
      <c r="G127" s="1">
        <v>3.2797999999999998</v>
      </c>
      <c r="H127" s="1">
        <v>71.337648162099995</v>
      </c>
      <c r="I127" s="1">
        <v>1145.8</v>
      </c>
    </row>
    <row r="128" spans="1:9" x14ac:dyDescent="0.55000000000000004">
      <c r="A128" t="s">
        <v>360</v>
      </c>
      <c r="B128" t="s">
        <v>277</v>
      </c>
      <c r="C128" t="s">
        <v>363</v>
      </c>
      <c r="D128">
        <v>116632</v>
      </c>
      <c r="E128" s="1">
        <v>12.87997084580301</v>
      </c>
      <c r="F128" s="1">
        <v>46.375049717300001</v>
      </c>
      <c r="G128" s="1">
        <v>3.0693000000000001</v>
      </c>
      <c r="H128" s="1">
        <v>79.8226070873</v>
      </c>
      <c r="I128" s="1">
        <v>9055.3000000000011</v>
      </c>
    </row>
    <row r="129" spans="1:9" x14ac:dyDescent="0.55000000000000004">
      <c r="A129" t="s">
        <v>359</v>
      </c>
      <c r="B129" t="s">
        <v>192</v>
      </c>
      <c r="C129" t="s">
        <v>363</v>
      </c>
      <c r="D129">
        <v>60652</v>
      </c>
      <c r="E129" s="1">
        <v>89.11548633558624</v>
      </c>
      <c r="F129" s="1">
        <v>46.288220238999997</v>
      </c>
      <c r="G129" s="1">
        <v>1.3769</v>
      </c>
      <c r="H129" s="1">
        <v>71.252704618400003</v>
      </c>
      <c r="I129" s="1">
        <v>680.6</v>
      </c>
    </row>
    <row r="130" spans="1:9" x14ac:dyDescent="0.55000000000000004">
      <c r="A130" t="s">
        <v>358</v>
      </c>
      <c r="B130" t="s">
        <v>123</v>
      </c>
      <c r="C130" t="s">
        <v>363</v>
      </c>
      <c r="D130">
        <v>91437</v>
      </c>
      <c r="E130" s="1">
        <v>65.349485420240143</v>
      </c>
      <c r="F130" s="1">
        <v>45.828416815200001</v>
      </c>
      <c r="G130" s="1">
        <v>2.2322000000000002</v>
      </c>
      <c r="H130" s="1">
        <v>68.969776227799997</v>
      </c>
      <c r="I130" s="1">
        <v>1399.1999999999998</v>
      </c>
    </row>
    <row r="131" spans="1:9" x14ac:dyDescent="0.55000000000000004">
      <c r="A131" t="s">
        <v>360</v>
      </c>
      <c r="B131" t="s">
        <v>270</v>
      </c>
      <c r="C131" t="s">
        <v>363</v>
      </c>
      <c r="D131">
        <v>149956</v>
      </c>
      <c r="E131" s="1">
        <v>17.13998331218782</v>
      </c>
      <c r="F131" s="1">
        <v>46.072411230100002</v>
      </c>
      <c r="G131" s="1">
        <v>3.863</v>
      </c>
      <c r="H131" s="1">
        <v>80.676580288899999</v>
      </c>
      <c r="I131" s="1">
        <v>8748.9</v>
      </c>
    </row>
    <row r="132" spans="1:9" x14ac:dyDescent="0.55000000000000004">
      <c r="A132" t="s">
        <v>360</v>
      </c>
      <c r="B132" t="s">
        <v>275</v>
      </c>
      <c r="C132" t="s">
        <v>363</v>
      </c>
      <c r="D132">
        <v>85157</v>
      </c>
      <c r="E132" s="1">
        <v>13.420061460877788</v>
      </c>
      <c r="F132" s="1">
        <v>45.263476204600003</v>
      </c>
      <c r="G132" s="1">
        <v>2.2934999999999999</v>
      </c>
      <c r="H132" s="1">
        <v>77.707612456700005</v>
      </c>
      <c r="I132" s="1">
        <v>6345.5</v>
      </c>
    </row>
    <row r="133" spans="1:9" x14ac:dyDescent="0.55000000000000004">
      <c r="A133" t="s">
        <v>357</v>
      </c>
      <c r="B133" t="s">
        <v>77</v>
      </c>
      <c r="C133" t="s">
        <v>363</v>
      </c>
      <c r="D133">
        <v>65708</v>
      </c>
      <c r="E133" s="1">
        <v>180.26886145404663</v>
      </c>
      <c r="F133" s="1">
        <v>47.696074843300003</v>
      </c>
      <c r="G133" s="1">
        <v>1.5327999999999999</v>
      </c>
      <c r="H133" s="1">
        <v>59.402911271100002</v>
      </c>
      <c r="I133" s="1">
        <v>364.5</v>
      </c>
    </row>
    <row r="134" spans="1:9" x14ac:dyDescent="0.55000000000000004">
      <c r="A134" t="s">
        <v>361</v>
      </c>
      <c r="B134" t="s">
        <v>328</v>
      </c>
      <c r="C134" t="s">
        <v>363</v>
      </c>
      <c r="D134">
        <v>423894</v>
      </c>
      <c r="E134" s="1">
        <v>69.569513055751585</v>
      </c>
      <c r="F134" s="1">
        <v>44.510623007200003</v>
      </c>
      <c r="G134" s="1">
        <v>10.941599999999999</v>
      </c>
      <c r="H134" s="1">
        <v>75.069434173100007</v>
      </c>
      <c r="I134" s="1">
        <v>6093.1</v>
      </c>
    </row>
    <row r="135" spans="1:9" x14ac:dyDescent="0.55000000000000004">
      <c r="A135" t="s">
        <v>356</v>
      </c>
      <c r="B135" t="s">
        <v>46</v>
      </c>
      <c r="C135" t="s">
        <v>363</v>
      </c>
      <c r="D135">
        <v>159211</v>
      </c>
      <c r="E135" s="1">
        <v>331.48240682906521</v>
      </c>
      <c r="F135" s="1">
        <v>48.050655827500002</v>
      </c>
      <c r="G135" s="1">
        <v>3.3559999999999999</v>
      </c>
      <c r="H135" s="1">
        <v>59.2619526127</v>
      </c>
      <c r="I135" s="1">
        <v>480.29999999999995</v>
      </c>
    </row>
    <row r="136" spans="1:9" x14ac:dyDescent="0.55000000000000004">
      <c r="A136" t="s">
        <v>355</v>
      </c>
      <c r="B136" t="s">
        <v>21</v>
      </c>
      <c r="C136" t="s">
        <v>363</v>
      </c>
      <c r="D136">
        <v>54276</v>
      </c>
      <c r="E136" s="1">
        <v>97.812218417732936</v>
      </c>
      <c r="F136" s="1">
        <v>48.119422038000003</v>
      </c>
      <c r="G136" s="1">
        <v>1.3353999999999999</v>
      </c>
      <c r="H136" s="1">
        <v>68.628569101099998</v>
      </c>
      <c r="I136" s="1">
        <v>554.9</v>
      </c>
    </row>
    <row r="137" spans="1:9" x14ac:dyDescent="0.55000000000000004">
      <c r="A137" t="s">
        <v>356</v>
      </c>
      <c r="B137" t="s">
        <v>56</v>
      </c>
      <c r="C137" t="s">
        <v>363</v>
      </c>
      <c r="D137">
        <v>27047</v>
      </c>
      <c r="E137" s="1">
        <v>174.38426821405545</v>
      </c>
      <c r="F137" s="1">
        <v>51.015510038099997</v>
      </c>
      <c r="G137" s="1">
        <v>0.51980000000000004</v>
      </c>
      <c r="H137" s="1">
        <v>54.3934303845</v>
      </c>
      <c r="I137" s="1">
        <v>155.1</v>
      </c>
    </row>
    <row r="138" spans="1:9" x14ac:dyDescent="0.55000000000000004">
      <c r="A138" t="s">
        <v>356</v>
      </c>
      <c r="B138" t="s">
        <v>54</v>
      </c>
      <c r="C138" t="s">
        <v>363</v>
      </c>
      <c r="D138">
        <v>117146</v>
      </c>
      <c r="E138" s="1">
        <v>592.84412955465586</v>
      </c>
      <c r="F138" s="1">
        <v>45.422247078399998</v>
      </c>
      <c r="G138" s="1">
        <v>2.5444</v>
      </c>
      <c r="H138" s="1">
        <v>61.017305401800002</v>
      </c>
      <c r="I138" s="1">
        <v>197.6</v>
      </c>
    </row>
    <row r="139" spans="1:9" x14ac:dyDescent="0.55000000000000004">
      <c r="A139" t="s">
        <v>361</v>
      </c>
      <c r="B139" t="s">
        <v>339</v>
      </c>
      <c r="C139" t="s">
        <v>363</v>
      </c>
      <c r="D139">
        <v>43306</v>
      </c>
      <c r="E139" s="1">
        <v>77.125556544968831</v>
      </c>
      <c r="F139" s="1">
        <v>47.576919519</v>
      </c>
      <c r="G139" s="1">
        <v>1.0495000000000001</v>
      </c>
      <c r="H139" s="1">
        <v>64.997714924099995</v>
      </c>
      <c r="I139" s="1">
        <v>561.5</v>
      </c>
    </row>
    <row r="140" spans="1:9" x14ac:dyDescent="0.55000000000000004">
      <c r="A140" t="s">
        <v>359</v>
      </c>
      <c r="B140" t="s">
        <v>212</v>
      </c>
      <c r="C140" t="s">
        <v>363</v>
      </c>
      <c r="D140">
        <v>39033</v>
      </c>
      <c r="E140" s="1">
        <v>230.14740566037739</v>
      </c>
      <c r="F140" s="1">
        <v>55.731656372499998</v>
      </c>
      <c r="G140" s="1">
        <v>0.78739999999999999</v>
      </c>
      <c r="H140" s="1">
        <v>64.313973730000001</v>
      </c>
      <c r="I140" s="1">
        <v>169.59999999999997</v>
      </c>
    </row>
    <row r="141" spans="1:9" x14ac:dyDescent="0.55000000000000004">
      <c r="A141" t="s">
        <v>356</v>
      </c>
      <c r="B141" t="s">
        <v>49</v>
      </c>
      <c r="C141" t="s">
        <v>363</v>
      </c>
      <c r="D141">
        <v>83386</v>
      </c>
      <c r="E141" s="1">
        <v>1450.1913043478262</v>
      </c>
      <c r="F141" s="1">
        <v>50.321647935599998</v>
      </c>
      <c r="G141" s="1">
        <v>1.7757000000000001</v>
      </c>
      <c r="H141" s="1">
        <v>67.510874818800005</v>
      </c>
      <c r="I141" s="1">
        <v>57.499999999999993</v>
      </c>
    </row>
    <row r="142" spans="1:9" x14ac:dyDescent="0.55000000000000004">
      <c r="A142" t="s">
        <v>358</v>
      </c>
      <c r="B142" t="s">
        <v>149</v>
      </c>
      <c r="C142" t="s">
        <v>363</v>
      </c>
      <c r="D142">
        <v>56520</v>
      </c>
      <c r="E142" s="1">
        <v>47.479838709677416</v>
      </c>
      <c r="F142" s="1">
        <v>47.039179732500003</v>
      </c>
      <c r="G142" s="1">
        <v>1.4558</v>
      </c>
      <c r="H142" s="1">
        <v>67.4712056292</v>
      </c>
      <c r="I142" s="1">
        <v>1190.4000000000001</v>
      </c>
    </row>
    <row r="143" spans="1:9" x14ac:dyDescent="0.55000000000000004">
      <c r="A143" t="s">
        <v>360</v>
      </c>
      <c r="B143" t="s">
        <v>269</v>
      </c>
      <c r="C143" t="s">
        <v>363</v>
      </c>
      <c r="D143">
        <v>186283</v>
      </c>
      <c r="E143" s="1">
        <v>27.550136062470422</v>
      </c>
      <c r="F143" s="1">
        <v>44.344079571599998</v>
      </c>
      <c r="G143" s="1">
        <v>4.6581999999999999</v>
      </c>
      <c r="H143" s="1">
        <v>77.794007289899994</v>
      </c>
      <c r="I143" s="1">
        <v>6761.5999999999995</v>
      </c>
    </row>
    <row r="144" spans="1:9" x14ac:dyDescent="0.55000000000000004">
      <c r="A144" t="s">
        <v>355</v>
      </c>
      <c r="B144" t="s">
        <v>1</v>
      </c>
      <c r="C144" t="s">
        <v>363</v>
      </c>
      <c r="D144">
        <v>185054</v>
      </c>
      <c r="E144" s="1">
        <v>225.73066601610151</v>
      </c>
      <c r="F144" s="1">
        <v>47.888797579299997</v>
      </c>
      <c r="G144" s="1">
        <v>4.6679000000000004</v>
      </c>
      <c r="H144" s="1">
        <v>61.231028209900003</v>
      </c>
      <c r="I144" s="1">
        <v>819.8</v>
      </c>
    </row>
    <row r="145" spans="1:9" x14ac:dyDescent="0.55000000000000004">
      <c r="A145" t="s">
        <v>358</v>
      </c>
      <c r="B145" t="s">
        <v>134</v>
      </c>
      <c r="C145" t="s">
        <v>363</v>
      </c>
      <c r="D145">
        <v>148390</v>
      </c>
      <c r="E145" s="1">
        <v>44.690398747138893</v>
      </c>
      <c r="F145" s="1">
        <v>45.965327691299997</v>
      </c>
      <c r="G145" s="1">
        <v>3.9293999999999998</v>
      </c>
      <c r="H145" s="1">
        <v>72.744792279600006</v>
      </c>
      <c r="I145" s="1">
        <v>3320.4000000000005</v>
      </c>
    </row>
    <row r="146" spans="1:9" x14ac:dyDescent="0.55000000000000004">
      <c r="A146" t="s">
        <v>359</v>
      </c>
      <c r="B146" t="s">
        <v>195</v>
      </c>
      <c r="C146" t="s">
        <v>363</v>
      </c>
      <c r="D146">
        <v>413954</v>
      </c>
      <c r="E146" s="1">
        <v>114.73862187482676</v>
      </c>
      <c r="F146" s="1">
        <v>44.903503426500002</v>
      </c>
      <c r="G146" s="1">
        <v>10.565099999999999</v>
      </c>
      <c r="H146" s="1">
        <v>79.965764065800002</v>
      </c>
      <c r="I146" s="1">
        <v>3607.8</v>
      </c>
    </row>
    <row r="147" spans="1:9" x14ac:dyDescent="0.55000000000000004">
      <c r="A147" t="s">
        <v>359</v>
      </c>
      <c r="B147" t="s">
        <v>210</v>
      </c>
      <c r="C147" t="s">
        <v>363</v>
      </c>
      <c r="D147">
        <v>61674</v>
      </c>
      <c r="E147" s="1">
        <v>35.479491457170802</v>
      </c>
      <c r="F147" s="1">
        <v>44.1193034729</v>
      </c>
      <c r="G147" s="1">
        <v>1.6559999999999999</v>
      </c>
      <c r="H147" s="1">
        <v>75.955798749300001</v>
      </c>
      <c r="I147" s="1">
        <v>1738.3</v>
      </c>
    </row>
    <row r="148" spans="1:9" x14ac:dyDescent="0.55000000000000004">
      <c r="A148" t="s">
        <v>358</v>
      </c>
      <c r="B148" t="s">
        <v>152</v>
      </c>
      <c r="C148" t="s">
        <v>363</v>
      </c>
      <c r="D148">
        <v>51535</v>
      </c>
      <c r="E148" s="1">
        <v>24.920212765957448</v>
      </c>
      <c r="F148" s="1">
        <v>45.903642590300002</v>
      </c>
      <c r="G148" s="1">
        <v>1.3130999999999999</v>
      </c>
      <c r="H148" s="1">
        <v>73.812569636399999</v>
      </c>
      <c r="I148" s="1">
        <v>2068</v>
      </c>
    </row>
    <row r="149" spans="1:9" x14ac:dyDescent="0.55000000000000004">
      <c r="A149" t="s">
        <v>360</v>
      </c>
      <c r="B149" t="s">
        <v>258</v>
      </c>
      <c r="C149" t="s">
        <v>363</v>
      </c>
      <c r="D149">
        <v>577513</v>
      </c>
      <c r="E149" s="1">
        <v>186.37868714903504</v>
      </c>
      <c r="F149" s="1">
        <v>45.1926899531</v>
      </c>
      <c r="G149" s="1">
        <v>13.894399999999999</v>
      </c>
      <c r="H149" s="1">
        <v>78.131181540100002</v>
      </c>
      <c r="I149" s="1">
        <v>3098.6</v>
      </c>
    </row>
    <row r="150" spans="1:9" x14ac:dyDescent="0.55000000000000004">
      <c r="A150" t="s">
        <v>359</v>
      </c>
      <c r="B150" t="s">
        <v>208</v>
      </c>
      <c r="C150" t="s">
        <v>363</v>
      </c>
      <c r="D150">
        <v>70734</v>
      </c>
      <c r="E150" s="1">
        <v>74.938023095666921</v>
      </c>
      <c r="F150" s="1">
        <v>46.892365350200002</v>
      </c>
      <c r="G150" s="1">
        <v>1.7225999999999999</v>
      </c>
      <c r="H150" s="1">
        <v>66.100232899199995</v>
      </c>
      <c r="I150" s="1">
        <v>943.89999999999986</v>
      </c>
    </row>
    <row r="151" spans="1:9" x14ac:dyDescent="0.55000000000000004">
      <c r="A151" t="s">
        <v>359</v>
      </c>
      <c r="B151" t="s">
        <v>199</v>
      </c>
      <c r="C151" t="s">
        <v>363</v>
      </c>
      <c r="D151">
        <v>193152</v>
      </c>
      <c r="E151" s="1">
        <v>51.389347097323473</v>
      </c>
      <c r="F151" s="1">
        <v>44.494340277200003</v>
      </c>
      <c r="G151" s="1">
        <v>5.0960999999999999</v>
      </c>
      <c r="H151" s="1">
        <v>78.087318602600007</v>
      </c>
      <c r="I151" s="1">
        <v>3758.6</v>
      </c>
    </row>
    <row r="152" spans="1:9" x14ac:dyDescent="0.55000000000000004">
      <c r="A152" t="s">
        <v>358</v>
      </c>
      <c r="B152" t="s">
        <v>142</v>
      </c>
      <c r="C152" t="s">
        <v>363</v>
      </c>
      <c r="D152">
        <v>86717</v>
      </c>
      <c r="E152" s="1">
        <v>18.019865760654987</v>
      </c>
      <c r="F152" s="1">
        <v>43.931612596900003</v>
      </c>
      <c r="G152" s="1">
        <v>2.0783999999999998</v>
      </c>
      <c r="H152" s="1">
        <v>64.500203583100003</v>
      </c>
      <c r="I152" s="1">
        <v>4812.3</v>
      </c>
    </row>
    <row r="153" spans="1:9" x14ac:dyDescent="0.55000000000000004">
      <c r="A153" t="s">
        <v>358</v>
      </c>
      <c r="B153" t="s">
        <v>120</v>
      </c>
      <c r="C153" t="s">
        <v>363</v>
      </c>
      <c r="D153">
        <v>80715</v>
      </c>
      <c r="E153" s="1">
        <v>193.05190145898109</v>
      </c>
      <c r="F153" s="1">
        <v>47.8903543136</v>
      </c>
      <c r="G153" s="1">
        <v>2.02</v>
      </c>
      <c r="H153" s="1">
        <v>71.348601878500006</v>
      </c>
      <c r="I153" s="1">
        <v>418.1</v>
      </c>
    </row>
    <row r="154" spans="1:9" x14ac:dyDescent="0.55000000000000004">
      <c r="A154" t="s">
        <v>357</v>
      </c>
      <c r="B154" t="s">
        <v>78</v>
      </c>
      <c r="C154" t="s">
        <v>363</v>
      </c>
      <c r="D154">
        <v>49746</v>
      </c>
      <c r="E154" s="1">
        <v>122.85996542356138</v>
      </c>
      <c r="F154" s="1">
        <v>49.099027480700002</v>
      </c>
      <c r="G154" s="1">
        <v>1.1342000000000001</v>
      </c>
      <c r="H154" s="1">
        <v>53.144286232900001</v>
      </c>
      <c r="I154" s="1">
        <v>404.9</v>
      </c>
    </row>
    <row r="155" spans="1:9" x14ac:dyDescent="0.55000000000000004">
      <c r="A155" t="s">
        <v>358</v>
      </c>
      <c r="B155" t="s">
        <v>143</v>
      </c>
      <c r="C155" t="s">
        <v>363</v>
      </c>
      <c r="D155">
        <v>108102</v>
      </c>
      <c r="E155" s="1">
        <v>19.769934162399416</v>
      </c>
      <c r="F155" s="1">
        <v>44.544186198600002</v>
      </c>
      <c r="G155" s="1">
        <v>2.7122000000000002</v>
      </c>
      <c r="H155" s="1">
        <v>75.719862323699999</v>
      </c>
      <c r="I155" s="1">
        <v>5468</v>
      </c>
    </row>
    <row r="156" spans="1:9" x14ac:dyDescent="0.55000000000000004">
      <c r="A156" t="s">
        <v>359</v>
      </c>
      <c r="B156" t="s">
        <v>204</v>
      </c>
      <c r="C156" t="s">
        <v>363</v>
      </c>
      <c r="D156">
        <v>45601</v>
      </c>
      <c r="E156" s="1">
        <v>205.50247859396126</v>
      </c>
      <c r="F156" s="1">
        <v>51.186880017599997</v>
      </c>
      <c r="G156" s="1">
        <v>0.94630000000000003</v>
      </c>
      <c r="H156" s="1">
        <v>63.895476103599997</v>
      </c>
      <c r="I156" s="1">
        <v>221.89999999999998</v>
      </c>
    </row>
    <row r="157" spans="1:9" x14ac:dyDescent="0.55000000000000004">
      <c r="A157" t="s">
        <v>359</v>
      </c>
      <c r="B157" t="s">
        <v>211</v>
      </c>
      <c r="C157" t="s">
        <v>363</v>
      </c>
      <c r="D157">
        <v>49636</v>
      </c>
      <c r="E157" s="1">
        <v>53.88189318280503</v>
      </c>
      <c r="F157" s="1">
        <v>45.777475539000001</v>
      </c>
      <c r="G157" s="1">
        <v>1.1831</v>
      </c>
      <c r="H157" s="1">
        <v>70.919356197900001</v>
      </c>
      <c r="I157" s="1">
        <v>921.20000000000016</v>
      </c>
    </row>
    <row r="158" spans="1:9" x14ac:dyDescent="0.55000000000000004">
      <c r="A158" t="s">
        <v>360</v>
      </c>
      <c r="B158" t="s">
        <v>263</v>
      </c>
      <c r="C158" t="s">
        <v>363</v>
      </c>
      <c r="D158">
        <v>260274</v>
      </c>
      <c r="E158" s="1">
        <v>29.430109229064431</v>
      </c>
      <c r="F158" s="1">
        <v>43.272371698900002</v>
      </c>
      <c r="G158" s="1">
        <v>6.3601000000000001</v>
      </c>
      <c r="H158" s="1">
        <v>80.868805174399995</v>
      </c>
      <c r="I158" s="1">
        <v>8843.7999999999993</v>
      </c>
    </row>
    <row r="159" spans="1:9" x14ac:dyDescent="0.55000000000000004">
      <c r="A159" t="s">
        <v>360</v>
      </c>
      <c r="B159" t="s">
        <v>278</v>
      </c>
      <c r="C159" t="s">
        <v>363</v>
      </c>
      <c r="D159">
        <v>71229</v>
      </c>
      <c r="E159" s="1">
        <v>15.320041295651052</v>
      </c>
      <c r="F159" s="1">
        <v>44.6106083317</v>
      </c>
      <c r="G159" s="1">
        <v>1.8154999999999999</v>
      </c>
      <c r="H159" s="1">
        <v>71.641121495299998</v>
      </c>
      <c r="I159" s="1">
        <v>4649.3999999999996</v>
      </c>
    </row>
    <row r="160" spans="1:9" x14ac:dyDescent="0.55000000000000004">
      <c r="A160" t="s">
        <v>360</v>
      </c>
      <c r="B160" t="s">
        <v>260</v>
      </c>
      <c r="C160" t="s">
        <v>363</v>
      </c>
      <c r="D160">
        <v>144730</v>
      </c>
      <c r="E160" s="1">
        <v>10.980032167025763</v>
      </c>
      <c r="F160" s="1">
        <v>44.209927796599999</v>
      </c>
      <c r="G160" s="1">
        <v>3.4491000000000001</v>
      </c>
      <c r="H160" s="1">
        <v>86.204952153500003</v>
      </c>
      <c r="I160" s="1">
        <v>13181.2</v>
      </c>
    </row>
    <row r="161" spans="1:9" x14ac:dyDescent="0.55000000000000004">
      <c r="A161" t="s">
        <v>360</v>
      </c>
      <c r="B161" t="s">
        <v>273</v>
      </c>
      <c r="C161" t="s">
        <v>363</v>
      </c>
      <c r="D161">
        <v>58395</v>
      </c>
      <c r="E161" s="1">
        <v>10.160069595476294</v>
      </c>
      <c r="F161" s="1">
        <v>47.664339975300003</v>
      </c>
      <c r="G161" s="1">
        <v>1.2565</v>
      </c>
      <c r="H161" s="1">
        <v>74.778244126199994</v>
      </c>
      <c r="I161" s="1">
        <v>5747.5</v>
      </c>
    </row>
    <row r="162" spans="1:9" x14ac:dyDescent="0.55000000000000004">
      <c r="A162" t="s">
        <v>361</v>
      </c>
      <c r="B162" t="s">
        <v>326</v>
      </c>
      <c r="C162" t="s">
        <v>363</v>
      </c>
      <c r="D162">
        <v>258227</v>
      </c>
      <c r="E162" s="1">
        <v>67.820617202889039</v>
      </c>
      <c r="F162" s="1">
        <v>46.023332228299999</v>
      </c>
      <c r="G162" s="1">
        <v>6.4728000000000003</v>
      </c>
      <c r="H162" s="1">
        <v>69.613536148999998</v>
      </c>
      <c r="I162" s="1">
        <v>3807.4999999999995</v>
      </c>
    </row>
    <row r="163" spans="1:9" x14ac:dyDescent="0.55000000000000004">
      <c r="A163" t="s">
        <v>355</v>
      </c>
      <c r="B163" t="s">
        <v>29</v>
      </c>
      <c r="C163" t="s">
        <v>363</v>
      </c>
      <c r="D163">
        <v>48147</v>
      </c>
      <c r="E163" s="1">
        <v>207.61966364812417</v>
      </c>
      <c r="F163" s="1">
        <v>48.931917947899997</v>
      </c>
      <c r="G163" s="1">
        <v>0.85589999999999999</v>
      </c>
      <c r="H163" s="1">
        <v>46.6139138817</v>
      </c>
      <c r="I163" s="1">
        <v>231.9</v>
      </c>
    </row>
    <row r="164" spans="1:9" x14ac:dyDescent="0.55000000000000004">
      <c r="A164" t="s">
        <v>355</v>
      </c>
      <c r="B164" t="s">
        <v>11</v>
      </c>
      <c r="C164" t="s">
        <v>363</v>
      </c>
      <c r="D164">
        <v>44412</v>
      </c>
      <c r="E164" s="1">
        <v>186.76198486122792</v>
      </c>
      <c r="F164" s="1">
        <v>49.429778223100001</v>
      </c>
      <c r="G164" s="1">
        <v>1.0141</v>
      </c>
      <c r="H164" s="1">
        <v>53.065405062700002</v>
      </c>
      <c r="I164" s="1">
        <v>237.8</v>
      </c>
    </row>
    <row r="165" spans="1:9" x14ac:dyDescent="0.55000000000000004">
      <c r="A165" t="s">
        <v>358</v>
      </c>
      <c r="B165" t="s">
        <v>141</v>
      </c>
      <c r="C165" t="s">
        <v>363</v>
      </c>
      <c r="D165">
        <v>67409</v>
      </c>
      <c r="E165" s="1">
        <v>19.819764193937257</v>
      </c>
      <c r="F165" s="1">
        <v>47.415532913500002</v>
      </c>
      <c r="G165" s="1">
        <v>1.8088</v>
      </c>
      <c r="H165" s="1">
        <v>73.943138079400001</v>
      </c>
      <c r="I165" s="1">
        <v>3401.1</v>
      </c>
    </row>
    <row r="166" spans="1:9" x14ac:dyDescent="0.55000000000000004">
      <c r="A166" t="s">
        <v>358</v>
      </c>
      <c r="B166" t="s">
        <v>122</v>
      </c>
      <c r="C166" t="s">
        <v>363</v>
      </c>
      <c r="D166">
        <v>77881</v>
      </c>
      <c r="E166" s="1">
        <v>89.693654266958433</v>
      </c>
      <c r="F166" s="1">
        <v>47.154469751999997</v>
      </c>
      <c r="G166" s="1">
        <v>1.7773000000000001</v>
      </c>
      <c r="H166" s="1">
        <v>60.262772076200001</v>
      </c>
      <c r="I166" s="1">
        <v>868.3</v>
      </c>
    </row>
    <row r="167" spans="1:9" x14ac:dyDescent="0.55000000000000004">
      <c r="A167" t="s">
        <v>359</v>
      </c>
      <c r="B167" t="s">
        <v>189</v>
      </c>
      <c r="C167" t="s">
        <v>363</v>
      </c>
      <c r="D167">
        <v>89688</v>
      </c>
      <c r="E167" s="1">
        <v>99.919786096256686</v>
      </c>
      <c r="F167" s="1">
        <v>48.913328324399998</v>
      </c>
      <c r="G167" s="1">
        <v>2.1671</v>
      </c>
      <c r="H167" s="1">
        <v>69.561380742300003</v>
      </c>
      <c r="I167" s="1">
        <v>897.6</v>
      </c>
    </row>
    <row r="168" spans="1:9" x14ac:dyDescent="0.55000000000000004">
      <c r="A168" t="s">
        <v>359</v>
      </c>
      <c r="B168" t="s">
        <v>186</v>
      </c>
      <c r="C168" t="s">
        <v>363</v>
      </c>
      <c r="D168">
        <v>134141</v>
      </c>
      <c r="E168" s="1">
        <v>138.94862233271184</v>
      </c>
      <c r="F168" s="1">
        <v>45.611714781000003</v>
      </c>
      <c r="G168" s="1">
        <v>3.2046000000000001</v>
      </c>
      <c r="H168" s="1">
        <v>71.797463401900004</v>
      </c>
      <c r="I168" s="1">
        <v>965.4</v>
      </c>
    </row>
    <row r="169" spans="1:9" x14ac:dyDescent="0.55000000000000004">
      <c r="A169" t="s">
        <v>359</v>
      </c>
      <c r="B169" t="s">
        <v>188</v>
      </c>
      <c r="C169" t="s">
        <v>363</v>
      </c>
      <c r="D169">
        <v>153583</v>
      </c>
      <c r="E169" s="1">
        <v>103.54840884573893</v>
      </c>
      <c r="F169" s="1">
        <v>46.707935437800003</v>
      </c>
      <c r="G169" s="1">
        <v>3.7545999999999999</v>
      </c>
      <c r="H169" s="1">
        <v>70.637852302100001</v>
      </c>
      <c r="I169" s="1">
        <v>1483.2</v>
      </c>
    </row>
    <row r="170" spans="1:9" x14ac:dyDescent="0.55000000000000004">
      <c r="A170" t="s">
        <v>356</v>
      </c>
      <c r="B170" t="s">
        <v>53</v>
      </c>
      <c r="C170" t="s">
        <v>363</v>
      </c>
      <c r="D170">
        <v>33354</v>
      </c>
      <c r="E170" s="1">
        <v>170.43433827286663</v>
      </c>
      <c r="F170" s="1">
        <v>47.979498210000003</v>
      </c>
      <c r="G170" s="1">
        <v>0.6976</v>
      </c>
      <c r="H170" s="1">
        <v>58.878849345399999</v>
      </c>
      <c r="I170" s="1">
        <v>195.70000000000002</v>
      </c>
    </row>
    <row r="171" spans="1:9" x14ac:dyDescent="0.55000000000000004">
      <c r="A171" t="s">
        <v>360</v>
      </c>
      <c r="B171" t="s">
        <v>259</v>
      </c>
      <c r="C171" t="s">
        <v>363</v>
      </c>
      <c r="D171">
        <v>176295</v>
      </c>
      <c r="E171" s="1">
        <v>24.359895538268091</v>
      </c>
      <c r="F171" s="1">
        <v>45.747861603200001</v>
      </c>
      <c r="G171" s="1">
        <v>3.9771000000000001</v>
      </c>
      <c r="H171" s="1">
        <v>80.148587546000002</v>
      </c>
      <c r="I171" s="1">
        <v>7237.0999999999995</v>
      </c>
    </row>
    <row r="172" spans="1:9" x14ac:dyDescent="0.55000000000000004">
      <c r="A172" t="s">
        <v>359</v>
      </c>
      <c r="B172" t="s">
        <v>198</v>
      </c>
      <c r="C172" t="s">
        <v>363</v>
      </c>
      <c r="D172">
        <v>174373</v>
      </c>
      <c r="E172" s="1">
        <v>35.320342725191928</v>
      </c>
      <c r="F172" s="1">
        <v>44.2744119969</v>
      </c>
      <c r="G172" s="1">
        <v>4.6896000000000004</v>
      </c>
      <c r="H172" s="1">
        <v>79.426909873400007</v>
      </c>
      <c r="I172" s="1">
        <v>4936.8999999999987</v>
      </c>
    </row>
    <row r="173" spans="1:9" x14ac:dyDescent="0.55000000000000004">
      <c r="A173" t="s">
        <v>355</v>
      </c>
      <c r="B173" t="s">
        <v>6</v>
      </c>
      <c r="C173" t="s">
        <v>363</v>
      </c>
      <c r="D173">
        <v>78342</v>
      </c>
      <c r="E173" s="1">
        <v>78.546220172448372</v>
      </c>
      <c r="F173" s="1">
        <v>45.646343363</v>
      </c>
      <c r="G173" s="1">
        <v>1.9108000000000001</v>
      </c>
      <c r="H173" s="1">
        <v>69.600233440300002</v>
      </c>
      <c r="I173" s="1">
        <v>997.4</v>
      </c>
    </row>
    <row r="174" spans="1:9" x14ac:dyDescent="0.55000000000000004">
      <c r="A174" t="s">
        <v>358</v>
      </c>
      <c r="B174" t="s">
        <v>145</v>
      </c>
      <c r="C174" t="s">
        <v>363</v>
      </c>
      <c r="D174">
        <v>62380</v>
      </c>
      <c r="E174" s="1">
        <v>27.279485721782482</v>
      </c>
      <c r="F174" s="1">
        <v>47.549947837300003</v>
      </c>
      <c r="G174" s="1">
        <v>1.6455</v>
      </c>
      <c r="H174" s="1">
        <v>73.404642363400001</v>
      </c>
      <c r="I174" s="1">
        <v>2286.6999999999998</v>
      </c>
    </row>
    <row r="175" spans="1:9" x14ac:dyDescent="0.55000000000000004">
      <c r="A175" t="s">
        <v>358</v>
      </c>
      <c r="B175" t="s">
        <v>137</v>
      </c>
      <c r="C175" t="s">
        <v>363</v>
      </c>
      <c r="D175">
        <v>80826</v>
      </c>
      <c r="E175" s="1">
        <v>11.039993443697755</v>
      </c>
      <c r="F175" s="1">
        <v>40.793257926400003</v>
      </c>
      <c r="G175" s="1">
        <v>1.9745999999999999</v>
      </c>
      <c r="H175" s="1">
        <v>82.170307722000004</v>
      </c>
      <c r="I175" s="1">
        <v>7321.2</v>
      </c>
    </row>
    <row r="176" spans="1:9" x14ac:dyDescent="0.55000000000000004">
      <c r="A176" t="s">
        <v>358</v>
      </c>
      <c r="B176" t="s">
        <v>132</v>
      </c>
      <c r="C176" t="s">
        <v>363</v>
      </c>
      <c r="D176">
        <v>72260</v>
      </c>
      <c r="E176" s="1">
        <v>5.1100000707168567</v>
      </c>
      <c r="F176" s="1">
        <v>44.943209414000002</v>
      </c>
      <c r="G176" s="1">
        <v>1.7259</v>
      </c>
      <c r="H176" s="1">
        <v>78.581933101800004</v>
      </c>
      <c r="I176" s="1">
        <v>14140.9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Sheet7</vt:lpstr>
      <vt:lpstr>データ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Kotaro</dc:creator>
  <cp:lastModifiedBy>Yaguchi, Makoto (Yachiyo)</cp:lastModifiedBy>
  <dcterms:created xsi:type="dcterms:W3CDTF">2020-03-15T01:23:08Z</dcterms:created>
  <dcterms:modified xsi:type="dcterms:W3CDTF">2024-05-20T06:50:56Z</dcterms:modified>
</cp:coreProperties>
</file>