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Y810251\python\dataAnalyticsBasic\xlsx\データアナリティクス基礎\演習問題_データアナリティクス基礎\"/>
    </mc:Choice>
  </mc:AlternateContent>
  <xr:revisionPtr revIDLastSave="0" documentId="13_ncr:1_{648F6553-DAE5-46DE-8D60-BF22FB3F6CFE}" xr6:coauthVersionLast="47" xr6:coauthVersionMax="47" xr10:uidLastSave="{00000000-0000-0000-0000-000000000000}"/>
  <bookViews>
    <workbookView xWindow="14920" yWindow="0" windowWidth="23570" windowHeight="20340" activeTab="1" xr2:uid="{BBE163C2-A2C6-4C62-B3BF-1A4EAB11D9EF}"/>
  </bookViews>
  <sheets>
    <sheet name="Sheet2" sheetId="8" r:id="rId1"/>
    <sheet name="Sheet6" sheetId="12" r:id="rId2"/>
    <sheet name="データ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6" i="12" l="1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E58" i="12"/>
  <c r="E59" i="12"/>
  <c r="E60" i="12"/>
  <c r="E61" i="12"/>
  <c r="E62" i="12"/>
  <c r="E63" i="12"/>
  <c r="E64" i="12"/>
  <c r="E65" i="12"/>
  <c r="E66" i="12"/>
  <c r="E67" i="12"/>
  <c r="E68" i="12"/>
  <c r="E69" i="12"/>
  <c r="E70" i="12"/>
  <c r="E71" i="12"/>
  <c r="E72" i="12"/>
  <c r="E73" i="12"/>
  <c r="E74" i="12"/>
  <c r="E75" i="12"/>
  <c r="E76" i="12"/>
  <c r="E25" i="12"/>
  <c r="B20" i="12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2" i="6"/>
  <c r="R8" i="6"/>
  <c r="R7" i="6"/>
  <c r="Q7" i="6"/>
  <c r="Q6" i="6"/>
  <c r="R6" i="6"/>
  <c r="P6" i="6"/>
  <c r="P5" i="6"/>
  <c r="Q5" i="6"/>
  <c r="R5" i="6"/>
  <c r="O5" i="6"/>
  <c r="O4" i="6"/>
  <c r="P4" i="6"/>
  <c r="Q4" i="6"/>
  <c r="R4" i="6"/>
  <c r="N4" i="6"/>
  <c r="N3" i="6"/>
  <c r="O3" i="6"/>
  <c r="P3" i="6"/>
  <c r="Q3" i="6"/>
  <c r="R3" i="6"/>
  <c r="M3" i="6"/>
  <c r="M2" i="6"/>
  <c r="N2" i="6"/>
  <c r="O2" i="6"/>
  <c r="P2" i="6"/>
  <c r="Q2" i="6"/>
  <c r="R2" i="6"/>
  <c r="L2" i="6"/>
</calcChain>
</file>

<file path=xl/sharedStrings.xml><?xml version="1.0" encoding="utf-8"?>
<sst xmlns="http://schemas.openxmlformats.org/spreadsheetml/2006/main" count="68" uniqueCount="41">
  <si>
    <t>面積（㎢）</t>
    <rPh sb="0" eb="2">
      <t>メンセキ</t>
    </rPh>
    <phoneticPr fontId="1"/>
  </si>
  <si>
    <t>人口（人）</t>
    <rPh sb="0" eb="2">
      <t>ジンコウ</t>
    </rPh>
    <rPh sb="3" eb="4">
      <t>ニン</t>
    </rPh>
    <phoneticPr fontId="1"/>
  </si>
  <si>
    <t>地域ID</t>
    <rPh sb="0" eb="2">
      <t>チイキ</t>
    </rPh>
    <phoneticPr fontId="2"/>
  </si>
  <si>
    <t>キャベツ（円）</t>
    <rPh sb="5" eb="6">
      <t>エン</t>
    </rPh>
    <phoneticPr fontId="2"/>
  </si>
  <si>
    <t>ほうれんそう（円）</t>
    <phoneticPr fontId="2"/>
  </si>
  <si>
    <t>はくさい（円）</t>
    <phoneticPr fontId="2"/>
  </si>
  <si>
    <t>ねぎ（円）</t>
    <phoneticPr fontId="2"/>
  </si>
  <si>
    <t>レタス（円）</t>
    <phoneticPr fontId="2"/>
  </si>
  <si>
    <t>ほうれんそう（円）</t>
  </si>
  <si>
    <t>はくさい（円）</t>
  </si>
  <si>
    <t>ねぎ（円）</t>
  </si>
  <si>
    <t>レタス（円）</t>
  </si>
  <si>
    <t>概要</t>
  </si>
  <si>
    <t>回帰統計</t>
  </si>
  <si>
    <t>重相関 R</t>
  </si>
  <si>
    <t>重決定 R2</t>
  </si>
  <si>
    <t>補正 R2</t>
  </si>
  <si>
    <t>標準誤差</t>
  </si>
  <si>
    <t>観測数</t>
  </si>
  <si>
    <t>分散分析表</t>
  </si>
  <si>
    <t>回帰</t>
  </si>
  <si>
    <t>残差</t>
  </si>
  <si>
    <t>合計</t>
  </si>
  <si>
    <t>切片</t>
  </si>
  <si>
    <t>自由度</t>
  </si>
  <si>
    <t>変動</t>
  </si>
  <si>
    <t>分散</t>
  </si>
  <si>
    <t>観測された分散比</t>
  </si>
  <si>
    <t>有意 F</t>
  </si>
  <si>
    <t>係数</t>
  </si>
  <si>
    <t xml:space="preserve">t </t>
  </si>
  <si>
    <t>P-値</t>
  </si>
  <si>
    <t>下限 95%</t>
  </si>
  <si>
    <t>上限 95%</t>
  </si>
  <si>
    <t>下限 95.0%</t>
  </si>
  <si>
    <t>上限 95.0%</t>
  </si>
  <si>
    <t>残差出力</t>
  </si>
  <si>
    <t>観測値</t>
  </si>
  <si>
    <t>標準残差</t>
  </si>
  <si>
    <t>人口密度</t>
    <rPh sb="0" eb="2">
      <t>ジンコウ</t>
    </rPh>
    <rPh sb="2" eb="4">
      <t>ミツド</t>
    </rPh>
    <phoneticPr fontId="1"/>
  </si>
  <si>
    <t>予測値: 人口密度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</si>
</sst>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  <font>
      <sz val="11"/>
      <color rgb="FF000000"/>
      <name val="メイリオ"/>
      <family val="3"/>
      <charset val="128"/>
    </font>
    <font>
      <sz val="11"/>
      <color theme="1"/>
      <name val="メイリオ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1" xfId="0" applyBorder="1">
      <alignment vertical="center"/>
    </xf>
    <xf numFmtId="0" fontId="4" fillId="2" borderId="1" xfId="0" applyFont="1" applyFill="1" applyBorder="1" applyAlignment="1">
      <alignment horizontal="right" vertical="center" wrapText="1"/>
    </xf>
    <xf numFmtId="3" fontId="3" fillId="2" borderId="1" xfId="0" applyNumberFormat="1" applyFont="1" applyFill="1" applyBorder="1" applyAlignment="1">
      <alignment horizontal="right" vertical="center" wrapText="1"/>
    </xf>
    <xf numFmtId="3" fontId="0" fillId="0" borderId="1" xfId="0" applyNumberFormat="1" applyBorder="1">
      <alignment vertical="center"/>
    </xf>
    <xf numFmtId="0" fontId="3" fillId="2" borderId="1" xfId="0" applyFont="1" applyFill="1" applyBorder="1" applyAlignment="1">
      <alignment horizontal="right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2" xfId="0" applyFill="1" applyBorder="1" applyAlignment="1">
      <alignment vertical="center"/>
    </xf>
    <xf numFmtId="0" fontId="0" fillId="0" borderId="3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Continuous" vertical="center"/>
    </xf>
    <xf numFmtId="3" fontId="0" fillId="0" borderId="0" xfId="0" applyNumberFormat="1" applyBorder="1">
      <alignment vertical="center"/>
    </xf>
    <xf numFmtId="0" fontId="0" fillId="0" borderId="4" xfId="0" applyFill="1" applyBorder="1">
      <alignment vertical="center"/>
    </xf>
  </cellXfs>
  <cellStyles count="1">
    <cellStyle name="標準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ja-JP" altLang="en-US"/>
              <a:t>レタス（円） 残差グラフ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データ!$H$2:$H$53</c:f>
              <c:numCache>
                <c:formatCode>#,##0</c:formatCode>
                <c:ptCount val="52"/>
                <c:pt idx="0">
                  <c:v>2128</c:v>
                </c:pt>
                <c:pt idx="1">
                  <c:v>3082</c:v>
                </c:pt>
                <c:pt idx="2">
                  <c:v>2456</c:v>
                </c:pt>
                <c:pt idx="3">
                  <c:v>3256</c:v>
                </c:pt>
                <c:pt idx="4">
                  <c:v>2991</c:v>
                </c:pt>
                <c:pt idx="5">
                  <c:v>2679</c:v>
                </c:pt>
                <c:pt idx="6">
                  <c:v>2962</c:v>
                </c:pt>
                <c:pt idx="7">
                  <c:v>3124</c:v>
                </c:pt>
                <c:pt idx="8">
                  <c:v>2667</c:v>
                </c:pt>
                <c:pt idx="9">
                  <c:v>2722</c:v>
                </c:pt>
                <c:pt idx="10">
                  <c:v>2992</c:v>
                </c:pt>
                <c:pt idx="11">
                  <c:v>2715</c:v>
                </c:pt>
                <c:pt idx="12">
                  <c:v>2542</c:v>
                </c:pt>
                <c:pt idx="13">
                  <c:v>2441</c:v>
                </c:pt>
                <c:pt idx="14">
                  <c:v>2176</c:v>
                </c:pt>
                <c:pt idx="15">
                  <c:v>2193</c:v>
                </c:pt>
                <c:pt idx="16">
                  <c:v>3282</c:v>
                </c:pt>
                <c:pt idx="17">
                  <c:v>2572</c:v>
                </c:pt>
                <c:pt idx="18">
                  <c:v>2754</c:v>
                </c:pt>
                <c:pt idx="19">
                  <c:v>2772</c:v>
                </c:pt>
                <c:pt idx="20">
                  <c:v>2765</c:v>
                </c:pt>
                <c:pt idx="21">
                  <c:v>2503</c:v>
                </c:pt>
                <c:pt idx="22">
                  <c:v>2033</c:v>
                </c:pt>
                <c:pt idx="23">
                  <c:v>2590</c:v>
                </c:pt>
                <c:pt idx="24">
                  <c:v>2407</c:v>
                </c:pt>
                <c:pt idx="25">
                  <c:v>2773</c:v>
                </c:pt>
                <c:pt idx="26">
                  <c:v>2379</c:v>
                </c:pt>
                <c:pt idx="27">
                  <c:v>2239</c:v>
                </c:pt>
                <c:pt idx="28">
                  <c:v>2449</c:v>
                </c:pt>
                <c:pt idx="29">
                  <c:v>2650</c:v>
                </c:pt>
                <c:pt idx="30">
                  <c:v>2044</c:v>
                </c:pt>
                <c:pt idx="31">
                  <c:v>2561</c:v>
                </c:pt>
                <c:pt idx="32">
                  <c:v>2494</c:v>
                </c:pt>
                <c:pt idx="33">
                  <c:v>2741</c:v>
                </c:pt>
                <c:pt idx="34">
                  <c:v>2389</c:v>
                </c:pt>
                <c:pt idx="35">
                  <c:v>2226</c:v>
                </c:pt>
                <c:pt idx="36">
                  <c:v>2262</c:v>
                </c:pt>
                <c:pt idx="37">
                  <c:v>2648</c:v>
                </c:pt>
                <c:pt idx="38">
                  <c:v>2316</c:v>
                </c:pt>
                <c:pt idx="39">
                  <c:v>2359</c:v>
                </c:pt>
                <c:pt idx="40">
                  <c:v>2370</c:v>
                </c:pt>
                <c:pt idx="41">
                  <c:v>2602</c:v>
                </c:pt>
                <c:pt idx="42">
                  <c:v>2138</c:v>
                </c:pt>
                <c:pt idx="43">
                  <c:v>2295</c:v>
                </c:pt>
                <c:pt idx="44">
                  <c:v>2485</c:v>
                </c:pt>
                <c:pt idx="45">
                  <c:v>2275</c:v>
                </c:pt>
                <c:pt idx="46">
                  <c:v>2452</c:v>
                </c:pt>
                <c:pt idx="47">
                  <c:v>2106</c:v>
                </c:pt>
                <c:pt idx="48">
                  <c:v>2260</c:v>
                </c:pt>
                <c:pt idx="49">
                  <c:v>2220</c:v>
                </c:pt>
                <c:pt idx="50">
                  <c:v>2505</c:v>
                </c:pt>
                <c:pt idx="51">
                  <c:v>1979</c:v>
                </c:pt>
              </c:numCache>
            </c:numRef>
          </c:xVal>
          <c:yVal>
            <c:numRef>
              <c:f>Sheet6!$C$25:$C$76</c:f>
              <c:numCache>
                <c:formatCode>General</c:formatCode>
                <c:ptCount val="52"/>
                <c:pt idx="0">
                  <c:v>45.431219832179522</c:v>
                </c:pt>
                <c:pt idx="1">
                  <c:v>3674.6166203924568</c:v>
                </c:pt>
                <c:pt idx="2">
                  <c:v>-1666.4133438875674</c:v>
                </c:pt>
                <c:pt idx="3">
                  <c:v>9696.9776643178629</c:v>
                </c:pt>
                <c:pt idx="4">
                  <c:v>-3285.9647403949975</c:v>
                </c:pt>
                <c:pt idx="5">
                  <c:v>-2493.0211119937826</c:v>
                </c:pt>
                <c:pt idx="6">
                  <c:v>6390.8188589045003</c:v>
                </c:pt>
                <c:pt idx="7">
                  <c:v>-2956.2568369373284</c:v>
                </c:pt>
                <c:pt idx="8">
                  <c:v>-1926.8978656389202</c:v>
                </c:pt>
                <c:pt idx="9">
                  <c:v>-1417.3610679543888</c:v>
                </c:pt>
                <c:pt idx="10">
                  <c:v>1576.4251601496744</c:v>
                </c:pt>
                <c:pt idx="11">
                  <c:v>-1906.6195824582758</c:v>
                </c:pt>
                <c:pt idx="12">
                  <c:v>-1153.5961310466685</c:v>
                </c:pt>
                <c:pt idx="13">
                  <c:v>-1579.1973565766878</c:v>
                </c:pt>
                <c:pt idx="14">
                  <c:v>738.83895160863858</c:v>
                </c:pt>
                <c:pt idx="15">
                  <c:v>-75.891425351089595</c:v>
                </c:pt>
                <c:pt idx="16">
                  <c:v>-5162.0436403025951</c:v>
                </c:pt>
                <c:pt idx="17">
                  <c:v>-1607.136239442842</c:v>
                </c:pt>
                <c:pt idx="18">
                  <c:v>-2984.1123486086258</c:v>
                </c:pt>
                <c:pt idx="19">
                  <c:v>-2407.4341463647788</c:v>
                </c:pt>
                <c:pt idx="20">
                  <c:v>-2504.6033128608606</c:v>
                </c:pt>
                <c:pt idx="21">
                  <c:v>897.13959759833961</c:v>
                </c:pt>
                <c:pt idx="22">
                  <c:v>3239.8739596279888</c:v>
                </c:pt>
                <c:pt idx="23">
                  <c:v>-1644.3570797733703</c:v>
                </c:pt>
                <c:pt idx="24">
                  <c:v>-1150.8029646897241</c:v>
                </c:pt>
                <c:pt idx="25">
                  <c:v>6557.4189788870772</c:v>
                </c:pt>
                <c:pt idx="26">
                  <c:v>-174.76133668210446</c:v>
                </c:pt>
                <c:pt idx="27">
                  <c:v>522.44516034888852</c:v>
                </c:pt>
                <c:pt idx="28">
                  <c:v>-311.78870266195759</c:v>
                </c:pt>
                <c:pt idx="29">
                  <c:v>2682.483807970636</c:v>
                </c:pt>
                <c:pt idx="30">
                  <c:v>373.75353634561606</c:v>
                </c:pt>
                <c:pt idx="31">
                  <c:v>-1301.3369132234586</c:v>
                </c:pt>
                <c:pt idx="32">
                  <c:v>-1843.691048692044</c:v>
                </c:pt>
                <c:pt idx="33">
                  <c:v>-2771.4205538328292</c:v>
                </c:pt>
                <c:pt idx="34">
                  <c:v>428.94051469019314</c:v>
                </c:pt>
                <c:pt idx="35">
                  <c:v>170.55040033559396</c:v>
                </c:pt>
                <c:pt idx="36">
                  <c:v>-568.95262531152162</c:v>
                </c:pt>
                <c:pt idx="37">
                  <c:v>-1998.598031746669</c:v>
                </c:pt>
                <c:pt idx="38">
                  <c:v>-627.46229414853144</c:v>
                </c:pt>
                <c:pt idx="39">
                  <c:v>307.30828409633909</c:v>
                </c:pt>
                <c:pt idx="40">
                  <c:v>398.07985538938669</c:v>
                </c:pt>
                <c:pt idx="41">
                  <c:v>6237.9360775047571</c:v>
                </c:pt>
                <c:pt idx="42">
                  <c:v>1524.1308485349712</c:v>
                </c:pt>
                <c:pt idx="43">
                  <c:v>-167.64336727344437</c:v>
                </c:pt>
                <c:pt idx="44">
                  <c:v>-110.45626159812059</c:v>
                </c:pt>
                <c:pt idx="45">
                  <c:v>-447.50608297488236</c:v>
                </c:pt>
                <c:pt idx="46">
                  <c:v>-801.22513109164515</c:v>
                </c:pt>
                <c:pt idx="47">
                  <c:v>955.23928824338168</c:v>
                </c:pt>
                <c:pt idx="48">
                  <c:v>-99.661324090594576</c:v>
                </c:pt>
                <c:pt idx="49">
                  <c:v>-93.82132360108551</c:v>
                </c:pt>
                <c:pt idx="50">
                  <c:v>-1538.9260421079814</c:v>
                </c:pt>
                <c:pt idx="51">
                  <c:v>2360.5514485408767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5B5-4434-8752-21FE320ADE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9977192"/>
        <c:axId val="629975392"/>
      </c:scatterChart>
      <c:valAx>
        <c:axId val="629977192"/>
        <c:scaling>
          <c:orientation val="minMax"/>
          <c:max val="3400"/>
          <c:min val="19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レタス（円）</a:t>
                </a:r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crossAx val="629975392"/>
        <c:crosses val="autoZero"/>
        <c:crossBetween val="midCat"/>
      </c:valAx>
      <c:valAx>
        <c:axId val="6299753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残差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2997719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ja-JP" altLang="en-US"/>
              <a:t>レタス（円） 観測値グラフ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人口密度</c:v>
          </c:tx>
          <c:spPr>
            <a:ln w="19050">
              <a:noFill/>
            </a:ln>
          </c:spPr>
          <c:xVal>
            <c:numRef>
              <c:f>データ!$H$2:$H$53</c:f>
              <c:numCache>
                <c:formatCode>#,##0</c:formatCode>
                <c:ptCount val="52"/>
                <c:pt idx="0">
                  <c:v>2128</c:v>
                </c:pt>
                <c:pt idx="1">
                  <c:v>3082</c:v>
                </c:pt>
                <c:pt idx="2">
                  <c:v>2456</c:v>
                </c:pt>
                <c:pt idx="3">
                  <c:v>3256</c:v>
                </c:pt>
                <c:pt idx="4">
                  <c:v>2991</c:v>
                </c:pt>
                <c:pt idx="5">
                  <c:v>2679</c:v>
                </c:pt>
                <c:pt idx="6">
                  <c:v>2962</c:v>
                </c:pt>
                <c:pt idx="7">
                  <c:v>3124</c:v>
                </c:pt>
                <c:pt idx="8">
                  <c:v>2667</c:v>
                </c:pt>
                <c:pt idx="9">
                  <c:v>2722</c:v>
                </c:pt>
                <c:pt idx="10">
                  <c:v>2992</c:v>
                </c:pt>
                <c:pt idx="11">
                  <c:v>2715</c:v>
                </c:pt>
                <c:pt idx="12">
                  <c:v>2542</c:v>
                </c:pt>
                <c:pt idx="13">
                  <c:v>2441</c:v>
                </c:pt>
                <c:pt idx="14">
                  <c:v>2176</c:v>
                </c:pt>
                <c:pt idx="15">
                  <c:v>2193</c:v>
                </c:pt>
                <c:pt idx="16">
                  <c:v>3282</c:v>
                </c:pt>
                <c:pt idx="17">
                  <c:v>2572</c:v>
                </c:pt>
                <c:pt idx="18">
                  <c:v>2754</c:v>
                </c:pt>
                <c:pt idx="19">
                  <c:v>2772</c:v>
                </c:pt>
                <c:pt idx="20">
                  <c:v>2765</c:v>
                </c:pt>
                <c:pt idx="21">
                  <c:v>2503</c:v>
                </c:pt>
                <c:pt idx="22">
                  <c:v>2033</c:v>
                </c:pt>
                <c:pt idx="23">
                  <c:v>2590</c:v>
                </c:pt>
                <c:pt idx="24">
                  <c:v>2407</c:v>
                </c:pt>
                <c:pt idx="25">
                  <c:v>2773</c:v>
                </c:pt>
                <c:pt idx="26">
                  <c:v>2379</c:v>
                </c:pt>
                <c:pt idx="27">
                  <c:v>2239</c:v>
                </c:pt>
                <c:pt idx="28">
                  <c:v>2449</c:v>
                </c:pt>
                <c:pt idx="29">
                  <c:v>2650</c:v>
                </c:pt>
                <c:pt idx="30">
                  <c:v>2044</c:v>
                </c:pt>
                <c:pt idx="31">
                  <c:v>2561</c:v>
                </c:pt>
                <c:pt idx="32">
                  <c:v>2494</c:v>
                </c:pt>
                <c:pt idx="33">
                  <c:v>2741</c:v>
                </c:pt>
                <c:pt idx="34">
                  <c:v>2389</c:v>
                </c:pt>
                <c:pt idx="35">
                  <c:v>2226</c:v>
                </c:pt>
                <c:pt idx="36">
                  <c:v>2262</c:v>
                </c:pt>
                <c:pt idx="37">
                  <c:v>2648</c:v>
                </c:pt>
                <c:pt idx="38">
                  <c:v>2316</c:v>
                </c:pt>
                <c:pt idx="39">
                  <c:v>2359</c:v>
                </c:pt>
                <c:pt idx="40">
                  <c:v>2370</c:v>
                </c:pt>
                <c:pt idx="41">
                  <c:v>2602</c:v>
                </c:pt>
                <c:pt idx="42">
                  <c:v>2138</c:v>
                </c:pt>
                <c:pt idx="43">
                  <c:v>2295</c:v>
                </c:pt>
                <c:pt idx="44">
                  <c:v>2485</c:v>
                </c:pt>
                <c:pt idx="45">
                  <c:v>2275</c:v>
                </c:pt>
                <c:pt idx="46">
                  <c:v>2452</c:v>
                </c:pt>
                <c:pt idx="47">
                  <c:v>2106</c:v>
                </c:pt>
                <c:pt idx="48">
                  <c:v>2260</c:v>
                </c:pt>
                <c:pt idx="49">
                  <c:v>2220</c:v>
                </c:pt>
                <c:pt idx="50">
                  <c:v>2505</c:v>
                </c:pt>
                <c:pt idx="51">
                  <c:v>1979</c:v>
                </c:pt>
              </c:numCache>
            </c:numRef>
          </c:xVal>
          <c:yVal>
            <c:numRef>
              <c:f>データ!$I$2:$I$53</c:f>
              <c:numCache>
                <c:formatCode>#,##0</c:formatCode>
                <c:ptCount val="52"/>
                <c:pt idx="0">
                  <c:v>310.43577334822385</c:v>
                </c:pt>
                <c:pt idx="1">
                  <c:v>8630.1226839688388</c:v>
                </c:pt>
                <c:pt idx="2">
                  <c:v>211.25839547731408</c:v>
                </c:pt>
                <c:pt idx="3">
                  <c:v>15507.984003314055</c:v>
                </c:pt>
                <c:pt idx="4">
                  <c:v>1222.1245124733241</c:v>
                </c:pt>
                <c:pt idx="5">
                  <c:v>481.06764701832651</c:v>
                </c:pt>
                <c:pt idx="6">
                  <c:v>10756.324732536186</c:v>
                </c:pt>
                <c:pt idx="7">
                  <c:v>2205.7492931196985</c:v>
                </c:pt>
                <c:pt idx="8">
                  <c:v>988.19087437871963</c:v>
                </c:pt>
                <c:pt idx="9">
                  <c:v>1768.1444257879032</c:v>
                </c:pt>
                <c:pt idx="10">
                  <c:v>6089.431081267534</c:v>
                </c:pt>
                <c:pt idx="11">
                  <c:v>1244.4692335372436</c:v>
                </c:pt>
                <c:pt idx="12">
                  <c:v>1146.9090777785802</c:v>
                </c:pt>
                <c:pt idx="13">
                  <c:v>224.72435904510687</c:v>
                </c:pt>
                <c:pt idx="14">
                  <c:v>1239.8435811025624</c:v>
                </c:pt>
                <c:pt idx="15">
                  <c:v>508.69656438499868</c:v>
                </c:pt>
                <c:pt idx="16">
                  <c:v>776.79607318161538</c:v>
                </c:pt>
                <c:pt idx="17">
                  <c:v>840.86901686858027</c:v>
                </c:pt>
                <c:pt idx="18">
                  <c:v>358.72652911891913</c:v>
                </c:pt>
                <c:pt idx="19">
                  <c:v>1023.9047598544703</c:v>
                </c:pt>
                <c:pt idx="20">
                  <c:v>892.31891561161581</c:v>
                </c:pt>
                <c:pt idx="21">
                  <c:v>3005.8947446915608</c:v>
                </c:pt>
                <c:pt idx="22">
                  <c:v>3037.7950294378156</c:v>
                </c:pt>
                <c:pt idx="23">
                  <c:v>892.14820502975613</c:v>
                </c:pt>
                <c:pt idx="24">
                  <c:v>485.95203044773979</c:v>
                </c:pt>
                <c:pt idx="25">
                  <c:v>9993.674553355866</c:v>
                </c:pt>
                <c:pt idx="26">
                  <c:v>1324.3269474682636</c:v>
                </c:pt>
                <c:pt idx="27">
                  <c:v>1333.1998895637769</c:v>
                </c:pt>
                <c:pt idx="28">
                  <c:v>1531.4663589561512</c:v>
                </c:pt>
                <c:pt idx="29">
                  <c:v>5513.9891877461114</c:v>
                </c:pt>
                <c:pt idx="30">
                  <c:v>225.75795690037256</c:v>
                </c:pt>
                <c:pt idx="31">
                  <c:v>1092.5849923430321</c:v>
                </c:pt>
                <c:pt idx="32">
                  <c:v>220.81408415532525</c:v>
                </c:pt>
                <c:pt idx="33">
                  <c:v>507.50163665070664</c:v>
                </c:pt>
                <c:pt idx="34">
                  <c:v>1977.195481335953</c:v>
                </c:pt>
                <c:pt idx="35">
                  <c:v>917.38844230647499</c:v>
                </c:pt>
                <c:pt idx="36">
                  <c:v>354.88547364276775</c:v>
                </c:pt>
                <c:pt idx="37">
                  <c:v>823.07401152972693</c:v>
                </c:pt>
                <c:pt idx="38">
                  <c:v>561.87589028087211</c:v>
                </c:pt>
                <c:pt idx="39">
                  <c:v>1708.0632032559254</c:v>
                </c:pt>
                <c:pt idx="40">
                  <c:v>1852.9181252939027</c:v>
                </c:pt>
                <c:pt idx="41">
                  <c:v>8833.441381302353</c:v>
                </c:pt>
                <c:pt idx="42">
                  <c:v>1838.3020845464073</c:v>
                </c:pt>
                <c:pt idx="43">
                  <c:v>918.44478391563587</c:v>
                </c:pt>
                <c:pt idx="44">
                  <c:v>1909.7988570033965</c:v>
                </c:pt>
                <c:pt idx="45">
                  <c:v>540.2487032234161</c:v>
                </c:pt>
                <c:pt idx="46">
                  <c:v>1056.779935275081</c:v>
                </c:pt>
                <c:pt idx="47">
                  <c:v>1112.0771402695648</c:v>
                </c:pt>
                <c:pt idx="48">
                  <c:v>814.3434383646171</c:v>
                </c:pt>
                <c:pt idx="49">
                  <c:v>623.51670887255898</c:v>
                </c:pt>
                <c:pt idx="50">
                  <c:v>579.66244148431929</c:v>
                </c:pt>
                <c:pt idx="51">
                  <c:v>1892.9724328755892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549-4221-9CB5-49816042165F}"/>
            </c:ext>
          </c:extLst>
        </c:ser>
        <c:ser>
          <c:idx val="1"/>
          <c:order val="1"/>
          <c:tx>
            <c:v>予測値: 人口密度</c:v>
          </c:tx>
          <c:spPr>
            <a:ln w="19050">
              <a:noFill/>
            </a:ln>
          </c:spPr>
          <c:xVal>
            <c:numRef>
              <c:f>データ!$H$2:$H$53</c:f>
              <c:numCache>
                <c:formatCode>#,##0</c:formatCode>
                <c:ptCount val="52"/>
                <c:pt idx="0">
                  <c:v>2128</c:v>
                </c:pt>
                <c:pt idx="1">
                  <c:v>3082</c:v>
                </c:pt>
                <c:pt idx="2">
                  <c:v>2456</c:v>
                </c:pt>
                <c:pt idx="3">
                  <c:v>3256</c:v>
                </c:pt>
                <c:pt idx="4">
                  <c:v>2991</c:v>
                </c:pt>
                <c:pt idx="5">
                  <c:v>2679</c:v>
                </c:pt>
                <c:pt idx="6">
                  <c:v>2962</c:v>
                </c:pt>
                <c:pt idx="7">
                  <c:v>3124</c:v>
                </c:pt>
                <c:pt idx="8">
                  <c:v>2667</c:v>
                </c:pt>
                <c:pt idx="9">
                  <c:v>2722</c:v>
                </c:pt>
                <c:pt idx="10">
                  <c:v>2992</c:v>
                </c:pt>
                <c:pt idx="11">
                  <c:v>2715</c:v>
                </c:pt>
                <c:pt idx="12">
                  <c:v>2542</c:v>
                </c:pt>
                <c:pt idx="13">
                  <c:v>2441</c:v>
                </c:pt>
                <c:pt idx="14">
                  <c:v>2176</c:v>
                </c:pt>
                <c:pt idx="15">
                  <c:v>2193</c:v>
                </c:pt>
                <c:pt idx="16">
                  <c:v>3282</c:v>
                </c:pt>
                <c:pt idx="17">
                  <c:v>2572</c:v>
                </c:pt>
                <c:pt idx="18">
                  <c:v>2754</c:v>
                </c:pt>
                <c:pt idx="19">
                  <c:v>2772</c:v>
                </c:pt>
                <c:pt idx="20">
                  <c:v>2765</c:v>
                </c:pt>
                <c:pt idx="21">
                  <c:v>2503</c:v>
                </c:pt>
                <c:pt idx="22">
                  <c:v>2033</c:v>
                </c:pt>
                <c:pt idx="23">
                  <c:v>2590</c:v>
                </c:pt>
                <c:pt idx="24">
                  <c:v>2407</c:v>
                </c:pt>
                <c:pt idx="25">
                  <c:v>2773</c:v>
                </c:pt>
                <c:pt idx="26">
                  <c:v>2379</c:v>
                </c:pt>
                <c:pt idx="27">
                  <c:v>2239</c:v>
                </c:pt>
                <c:pt idx="28">
                  <c:v>2449</c:v>
                </c:pt>
                <c:pt idx="29">
                  <c:v>2650</c:v>
                </c:pt>
                <c:pt idx="30">
                  <c:v>2044</c:v>
                </c:pt>
                <c:pt idx="31">
                  <c:v>2561</c:v>
                </c:pt>
                <c:pt idx="32">
                  <c:v>2494</c:v>
                </c:pt>
                <c:pt idx="33">
                  <c:v>2741</c:v>
                </c:pt>
                <c:pt idx="34">
                  <c:v>2389</c:v>
                </c:pt>
                <c:pt idx="35">
                  <c:v>2226</c:v>
                </c:pt>
                <c:pt idx="36">
                  <c:v>2262</c:v>
                </c:pt>
                <c:pt idx="37">
                  <c:v>2648</c:v>
                </c:pt>
                <c:pt idx="38">
                  <c:v>2316</c:v>
                </c:pt>
                <c:pt idx="39">
                  <c:v>2359</c:v>
                </c:pt>
                <c:pt idx="40">
                  <c:v>2370</c:v>
                </c:pt>
                <c:pt idx="41">
                  <c:v>2602</c:v>
                </c:pt>
                <c:pt idx="42">
                  <c:v>2138</c:v>
                </c:pt>
                <c:pt idx="43">
                  <c:v>2295</c:v>
                </c:pt>
                <c:pt idx="44">
                  <c:v>2485</c:v>
                </c:pt>
                <c:pt idx="45">
                  <c:v>2275</c:v>
                </c:pt>
                <c:pt idx="46">
                  <c:v>2452</c:v>
                </c:pt>
                <c:pt idx="47">
                  <c:v>2106</c:v>
                </c:pt>
                <c:pt idx="48">
                  <c:v>2260</c:v>
                </c:pt>
                <c:pt idx="49">
                  <c:v>2220</c:v>
                </c:pt>
                <c:pt idx="50">
                  <c:v>2505</c:v>
                </c:pt>
                <c:pt idx="51">
                  <c:v>1979</c:v>
                </c:pt>
              </c:numCache>
            </c:numRef>
          </c:xVal>
          <c:yVal>
            <c:numRef>
              <c:f>Sheet6!$B$25:$B$76</c:f>
              <c:numCache>
                <c:formatCode>General</c:formatCode>
                <c:ptCount val="52"/>
                <c:pt idx="0">
                  <c:v>265.00455351604433</c:v>
                </c:pt>
                <c:pt idx="1">
                  <c:v>4955.5060635763821</c:v>
                </c:pt>
                <c:pt idx="2">
                  <c:v>1877.6717393648814</c:v>
                </c:pt>
                <c:pt idx="3">
                  <c:v>5811.0063389961924</c:v>
                </c:pt>
                <c:pt idx="4">
                  <c:v>4508.0892528683216</c:v>
                </c:pt>
                <c:pt idx="5">
                  <c:v>2974.0887590121092</c:v>
                </c:pt>
                <c:pt idx="6">
                  <c:v>4365.505873631686</c:v>
                </c:pt>
                <c:pt idx="7">
                  <c:v>5162.0061300570269</c:v>
                </c:pt>
                <c:pt idx="8">
                  <c:v>2915.0887400176398</c:v>
                </c:pt>
                <c:pt idx="9">
                  <c:v>3185.5054937422919</c:v>
                </c:pt>
                <c:pt idx="10">
                  <c:v>4513.0059211178595</c:v>
                </c:pt>
                <c:pt idx="11">
                  <c:v>3151.0888159955193</c:v>
                </c:pt>
                <c:pt idx="12">
                  <c:v>2300.5052088252487</c:v>
                </c:pt>
                <c:pt idx="13">
                  <c:v>1803.9217156217946</c:v>
                </c:pt>
                <c:pt idx="14">
                  <c:v>501.00462949392386</c:v>
                </c:pt>
                <c:pt idx="15">
                  <c:v>584.58798973608828</c:v>
                </c:pt>
                <c:pt idx="16">
                  <c:v>5938.8397134842107</c:v>
                </c:pt>
                <c:pt idx="17">
                  <c:v>2448.0052563114223</c:v>
                </c:pt>
                <c:pt idx="18">
                  <c:v>3342.838877727545</c:v>
                </c:pt>
                <c:pt idx="19">
                  <c:v>3431.3389062192491</c:v>
                </c:pt>
                <c:pt idx="20">
                  <c:v>3396.9222284724765</c:v>
                </c:pt>
                <c:pt idx="21">
                  <c:v>2108.7551470932212</c:v>
                </c:pt>
                <c:pt idx="22">
                  <c:v>-202.0789301901732</c:v>
                </c:pt>
                <c:pt idx="23">
                  <c:v>2536.5052848031264</c:v>
                </c:pt>
                <c:pt idx="24">
                  <c:v>1636.754995137464</c:v>
                </c:pt>
                <c:pt idx="25">
                  <c:v>3436.2555744687888</c:v>
                </c:pt>
                <c:pt idx="26">
                  <c:v>1499.0882841503681</c:v>
                </c:pt>
                <c:pt idx="27">
                  <c:v>810.75472921488836</c:v>
                </c:pt>
                <c:pt idx="28">
                  <c:v>1843.2550616181088</c:v>
                </c:pt>
                <c:pt idx="29">
                  <c:v>2831.5053797754754</c:v>
                </c:pt>
                <c:pt idx="30">
                  <c:v>-147.99557944524349</c:v>
                </c:pt>
                <c:pt idx="31">
                  <c:v>2393.9219055664908</c:v>
                </c:pt>
                <c:pt idx="32">
                  <c:v>2064.5051328473692</c:v>
                </c:pt>
                <c:pt idx="33">
                  <c:v>3278.9221904835358</c:v>
                </c:pt>
                <c:pt idx="34">
                  <c:v>1548.2549666457599</c:v>
                </c:pt>
                <c:pt idx="35">
                  <c:v>746.83804197088102</c:v>
                </c:pt>
                <c:pt idx="36">
                  <c:v>923.83809895428931</c:v>
                </c:pt>
                <c:pt idx="37">
                  <c:v>2821.6720432763959</c:v>
                </c:pt>
                <c:pt idx="38">
                  <c:v>1189.3381844294036</c:v>
                </c:pt>
                <c:pt idx="39">
                  <c:v>1400.7549191595863</c:v>
                </c:pt>
                <c:pt idx="40">
                  <c:v>1454.838269904516</c:v>
                </c:pt>
                <c:pt idx="41">
                  <c:v>2595.5053037975958</c:v>
                </c:pt>
                <c:pt idx="42">
                  <c:v>314.17123601143612</c:v>
                </c:pt>
                <c:pt idx="43">
                  <c:v>1086.0881511890802</c:v>
                </c:pt>
                <c:pt idx="44">
                  <c:v>2020.2551186015171</c:v>
                </c:pt>
                <c:pt idx="45">
                  <c:v>987.75478619829846</c:v>
                </c:pt>
                <c:pt idx="46">
                  <c:v>1858.0050663667262</c:v>
                </c:pt>
                <c:pt idx="47">
                  <c:v>156.8378520261831</c:v>
                </c:pt>
                <c:pt idx="48">
                  <c:v>914.00476245521168</c:v>
                </c:pt>
                <c:pt idx="49">
                  <c:v>717.33803247364449</c:v>
                </c:pt>
                <c:pt idx="50">
                  <c:v>2118.5884835923007</c:v>
                </c:pt>
                <c:pt idx="51">
                  <c:v>-467.57901566528744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549-4221-9CB5-4981604216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1368368"/>
        <c:axId val="751369088"/>
      </c:scatterChart>
      <c:valAx>
        <c:axId val="751368368"/>
        <c:scaling>
          <c:orientation val="minMax"/>
          <c:max val="3400"/>
          <c:min val="19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レタス（円）</a:t>
                </a:r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crossAx val="751369088"/>
        <c:crosses val="autoZero"/>
        <c:crossBetween val="midCat"/>
      </c:valAx>
      <c:valAx>
        <c:axId val="7513690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人口密度</a:t>
                </a:r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crossAx val="75136836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面積と人口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データ!$C$1</c:f>
              <c:strCache>
                <c:ptCount val="1"/>
                <c:pt idx="0">
                  <c:v>人口（人）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データ!$B$2:$B$53</c:f>
              <c:numCache>
                <c:formatCode>General</c:formatCode>
                <c:ptCount val="52"/>
                <c:pt idx="0">
                  <c:v>886.47</c:v>
                </c:pt>
                <c:pt idx="1">
                  <c:v>437.71</c:v>
                </c:pt>
                <c:pt idx="2">
                  <c:v>1241.74</c:v>
                </c:pt>
                <c:pt idx="3">
                  <c:v>627.63</c:v>
                </c:pt>
                <c:pt idx="4">
                  <c:v>271.77999999999997</c:v>
                </c:pt>
                <c:pt idx="5">
                  <c:v>726.27</c:v>
                </c:pt>
                <c:pt idx="6">
                  <c:v>143.01</c:v>
                </c:pt>
                <c:pt idx="7">
                  <c:v>328.91</c:v>
                </c:pt>
                <c:pt idx="8">
                  <c:v>468.79</c:v>
                </c:pt>
                <c:pt idx="9">
                  <c:v>827.83</c:v>
                </c:pt>
                <c:pt idx="10">
                  <c:v>217.43</c:v>
                </c:pt>
                <c:pt idx="11">
                  <c:v>416.85</c:v>
                </c:pt>
                <c:pt idx="12">
                  <c:v>276.94</c:v>
                </c:pt>
                <c:pt idx="13">
                  <c:v>906.07</c:v>
                </c:pt>
                <c:pt idx="14">
                  <c:v>786.35</c:v>
                </c:pt>
                <c:pt idx="15">
                  <c:v>381.3</c:v>
                </c:pt>
                <c:pt idx="16">
                  <c:v>1411.83</c:v>
                </c:pt>
                <c:pt idx="17">
                  <c:v>824.61</c:v>
                </c:pt>
                <c:pt idx="18">
                  <c:v>765.31</c:v>
                </c:pt>
                <c:pt idx="19">
                  <c:v>464.51</c:v>
                </c:pt>
                <c:pt idx="20">
                  <c:v>212.47</c:v>
                </c:pt>
                <c:pt idx="21">
                  <c:v>536.41</c:v>
                </c:pt>
                <c:pt idx="22">
                  <c:v>767.72</c:v>
                </c:pt>
                <c:pt idx="23">
                  <c:v>572.99</c:v>
                </c:pt>
                <c:pt idx="24">
                  <c:v>557.02</c:v>
                </c:pt>
                <c:pt idx="25">
                  <c:v>41.42</c:v>
                </c:pt>
                <c:pt idx="26">
                  <c:v>906.69</c:v>
                </c:pt>
                <c:pt idx="27">
                  <c:v>217.32</c:v>
                </c:pt>
                <c:pt idx="28">
                  <c:v>225.32</c:v>
                </c:pt>
                <c:pt idx="29">
                  <c:v>149.83000000000001</c:v>
                </c:pt>
                <c:pt idx="30">
                  <c:v>834.81</c:v>
                </c:pt>
                <c:pt idx="31">
                  <c:v>326.5</c:v>
                </c:pt>
                <c:pt idx="32">
                  <c:v>1121.26</c:v>
                </c:pt>
                <c:pt idx="33">
                  <c:v>1558.06</c:v>
                </c:pt>
                <c:pt idx="34">
                  <c:v>203.6</c:v>
                </c:pt>
                <c:pt idx="35">
                  <c:v>789.95</c:v>
                </c:pt>
                <c:pt idx="36">
                  <c:v>711.19</c:v>
                </c:pt>
                <c:pt idx="37">
                  <c:v>343.46</c:v>
                </c:pt>
                <c:pt idx="38">
                  <c:v>547.58000000000004</c:v>
                </c:pt>
                <c:pt idx="39">
                  <c:v>208.85</c:v>
                </c:pt>
                <c:pt idx="40">
                  <c:v>191.39</c:v>
                </c:pt>
                <c:pt idx="41">
                  <c:v>311.58999999999997</c:v>
                </c:pt>
                <c:pt idx="42">
                  <c:v>429.35</c:v>
                </c:pt>
                <c:pt idx="43">
                  <c:v>405.86</c:v>
                </c:pt>
                <c:pt idx="44">
                  <c:v>491.69</c:v>
                </c:pt>
                <c:pt idx="45">
                  <c:v>431.84</c:v>
                </c:pt>
                <c:pt idx="46">
                  <c:v>309</c:v>
                </c:pt>
                <c:pt idx="47">
                  <c:v>375.42</c:v>
                </c:pt>
                <c:pt idx="48">
                  <c:v>502.39</c:v>
                </c:pt>
                <c:pt idx="49">
                  <c:v>643.66999999999996</c:v>
                </c:pt>
                <c:pt idx="50">
                  <c:v>1023.23</c:v>
                </c:pt>
                <c:pt idx="51">
                  <c:v>390.32</c:v>
                </c:pt>
              </c:numCache>
            </c:numRef>
          </c:xVal>
          <c:yVal>
            <c:numRef>
              <c:f>データ!$C$2:$C$53</c:f>
              <c:numCache>
                <c:formatCode>#,##0</c:formatCode>
                <c:ptCount val="52"/>
                <c:pt idx="0">
                  <c:v>275192</c:v>
                </c:pt>
                <c:pt idx="1">
                  <c:v>3777491</c:v>
                </c:pt>
                <c:pt idx="2">
                  <c:v>262328</c:v>
                </c:pt>
                <c:pt idx="3">
                  <c:v>9733276</c:v>
                </c:pt>
                <c:pt idx="4">
                  <c:v>332149</c:v>
                </c:pt>
                <c:pt idx="5">
                  <c:v>349385</c:v>
                </c:pt>
                <c:pt idx="6">
                  <c:v>1538262</c:v>
                </c:pt>
                <c:pt idx="7">
                  <c:v>725493</c:v>
                </c:pt>
                <c:pt idx="8">
                  <c:v>463254</c:v>
                </c:pt>
                <c:pt idx="9">
                  <c:v>1463723</c:v>
                </c:pt>
                <c:pt idx="10">
                  <c:v>1324025</c:v>
                </c:pt>
                <c:pt idx="11">
                  <c:v>518757</c:v>
                </c:pt>
                <c:pt idx="12">
                  <c:v>317625</c:v>
                </c:pt>
                <c:pt idx="13">
                  <c:v>203616</c:v>
                </c:pt>
                <c:pt idx="14">
                  <c:v>974951</c:v>
                </c:pt>
                <c:pt idx="15">
                  <c:v>193966</c:v>
                </c:pt>
                <c:pt idx="16">
                  <c:v>1096704</c:v>
                </c:pt>
                <c:pt idx="17">
                  <c:v>693389</c:v>
                </c:pt>
                <c:pt idx="18">
                  <c:v>274537</c:v>
                </c:pt>
                <c:pt idx="19">
                  <c:v>475614</c:v>
                </c:pt>
                <c:pt idx="20">
                  <c:v>189591</c:v>
                </c:pt>
                <c:pt idx="21">
                  <c:v>1612392</c:v>
                </c:pt>
                <c:pt idx="22">
                  <c:v>2332176</c:v>
                </c:pt>
                <c:pt idx="23">
                  <c:v>511192</c:v>
                </c:pt>
                <c:pt idx="24">
                  <c:v>270685</c:v>
                </c:pt>
                <c:pt idx="25">
                  <c:v>413938</c:v>
                </c:pt>
                <c:pt idx="26">
                  <c:v>1200754</c:v>
                </c:pt>
                <c:pt idx="27">
                  <c:v>289731</c:v>
                </c:pt>
                <c:pt idx="28">
                  <c:v>345070</c:v>
                </c:pt>
                <c:pt idx="29">
                  <c:v>826161</c:v>
                </c:pt>
                <c:pt idx="30">
                  <c:v>188465</c:v>
                </c:pt>
                <c:pt idx="31">
                  <c:v>356729</c:v>
                </c:pt>
                <c:pt idx="32">
                  <c:v>247590</c:v>
                </c:pt>
                <c:pt idx="33">
                  <c:v>790718</c:v>
                </c:pt>
                <c:pt idx="34">
                  <c:v>402557</c:v>
                </c:pt>
                <c:pt idx="35">
                  <c:v>724691</c:v>
                </c:pt>
                <c:pt idx="36">
                  <c:v>252391</c:v>
                </c:pt>
                <c:pt idx="37">
                  <c:v>282693</c:v>
                </c:pt>
                <c:pt idx="38">
                  <c:v>307672</c:v>
                </c:pt>
                <c:pt idx="39">
                  <c:v>356729</c:v>
                </c:pt>
                <c:pt idx="40">
                  <c:v>354630</c:v>
                </c:pt>
                <c:pt idx="41">
                  <c:v>2752412</c:v>
                </c:pt>
                <c:pt idx="42">
                  <c:v>789275</c:v>
                </c:pt>
                <c:pt idx="43">
                  <c:v>372760</c:v>
                </c:pt>
                <c:pt idx="44">
                  <c:v>939029</c:v>
                </c:pt>
                <c:pt idx="45">
                  <c:v>233301</c:v>
                </c:pt>
                <c:pt idx="46">
                  <c:v>326545</c:v>
                </c:pt>
                <c:pt idx="47">
                  <c:v>417496</c:v>
                </c:pt>
                <c:pt idx="48">
                  <c:v>409118</c:v>
                </c:pt>
                <c:pt idx="49">
                  <c:v>401339</c:v>
                </c:pt>
                <c:pt idx="50">
                  <c:v>593128</c:v>
                </c:pt>
                <c:pt idx="51">
                  <c:v>738865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AE-4EC2-9183-73C93C7313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2619944"/>
        <c:axId val="692618144"/>
      </c:scatterChart>
      <c:valAx>
        <c:axId val="692619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92618144"/>
        <c:crosses val="autoZero"/>
        <c:crossBetween val="midCat"/>
      </c:valAx>
      <c:valAx>
        <c:axId val="69261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92619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キャベツとレタス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データ!$D$2:$D$53</c:f>
              <c:numCache>
                <c:formatCode>#,##0</c:formatCode>
                <c:ptCount val="52"/>
                <c:pt idx="0">
                  <c:v>3348</c:v>
                </c:pt>
                <c:pt idx="1">
                  <c:v>3370</c:v>
                </c:pt>
                <c:pt idx="2">
                  <c:v>3247</c:v>
                </c:pt>
                <c:pt idx="3">
                  <c:v>3124</c:v>
                </c:pt>
                <c:pt idx="4">
                  <c:v>2978</c:v>
                </c:pt>
                <c:pt idx="5">
                  <c:v>3127</c:v>
                </c:pt>
                <c:pt idx="6">
                  <c:v>3239</c:v>
                </c:pt>
                <c:pt idx="7">
                  <c:v>3276</c:v>
                </c:pt>
                <c:pt idx="8">
                  <c:v>3183</c:v>
                </c:pt>
                <c:pt idx="9">
                  <c:v>3247</c:v>
                </c:pt>
                <c:pt idx="10">
                  <c:v>3128</c:v>
                </c:pt>
                <c:pt idx="11">
                  <c:v>3086</c:v>
                </c:pt>
                <c:pt idx="12">
                  <c:v>3023</c:v>
                </c:pt>
                <c:pt idx="13">
                  <c:v>3427</c:v>
                </c:pt>
                <c:pt idx="14">
                  <c:v>3116</c:v>
                </c:pt>
                <c:pt idx="15">
                  <c:v>2835</c:v>
                </c:pt>
                <c:pt idx="16">
                  <c:v>3701</c:v>
                </c:pt>
                <c:pt idx="17">
                  <c:v>3278</c:v>
                </c:pt>
                <c:pt idx="18">
                  <c:v>3398</c:v>
                </c:pt>
                <c:pt idx="19">
                  <c:v>2985</c:v>
                </c:pt>
                <c:pt idx="20">
                  <c:v>2859</c:v>
                </c:pt>
                <c:pt idx="21">
                  <c:v>2798</c:v>
                </c:pt>
                <c:pt idx="22">
                  <c:v>2970</c:v>
                </c:pt>
                <c:pt idx="23">
                  <c:v>3139</c:v>
                </c:pt>
                <c:pt idx="24">
                  <c:v>3180</c:v>
                </c:pt>
                <c:pt idx="25">
                  <c:v>3106</c:v>
                </c:pt>
                <c:pt idx="26">
                  <c:v>3018</c:v>
                </c:pt>
                <c:pt idx="27">
                  <c:v>2547</c:v>
                </c:pt>
                <c:pt idx="28">
                  <c:v>2960</c:v>
                </c:pt>
                <c:pt idx="29">
                  <c:v>2834</c:v>
                </c:pt>
                <c:pt idx="30">
                  <c:v>2851</c:v>
                </c:pt>
                <c:pt idx="31">
                  <c:v>2955</c:v>
                </c:pt>
                <c:pt idx="32">
                  <c:v>3100</c:v>
                </c:pt>
                <c:pt idx="33">
                  <c:v>3007</c:v>
                </c:pt>
                <c:pt idx="34">
                  <c:v>2683</c:v>
                </c:pt>
                <c:pt idx="35">
                  <c:v>3069</c:v>
                </c:pt>
                <c:pt idx="36">
                  <c:v>2523</c:v>
                </c:pt>
                <c:pt idx="37">
                  <c:v>3393</c:v>
                </c:pt>
                <c:pt idx="38">
                  <c:v>3277</c:v>
                </c:pt>
                <c:pt idx="39">
                  <c:v>2587</c:v>
                </c:pt>
                <c:pt idx="40">
                  <c:v>2958</c:v>
                </c:pt>
                <c:pt idx="41">
                  <c:v>2781</c:v>
                </c:pt>
                <c:pt idx="42">
                  <c:v>3151</c:v>
                </c:pt>
                <c:pt idx="43">
                  <c:v>3331</c:v>
                </c:pt>
                <c:pt idx="44">
                  <c:v>3100</c:v>
                </c:pt>
                <c:pt idx="45">
                  <c:v>3189</c:v>
                </c:pt>
                <c:pt idx="46">
                  <c:v>3051</c:v>
                </c:pt>
                <c:pt idx="47">
                  <c:v>2652</c:v>
                </c:pt>
                <c:pt idx="48">
                  <c:v>3124</c:v>
                </c:pt>
                <c:pt idx="49">
                  <c:v>3225</c:v>
                </c:pt>
                <c:pt idx="50">
                  <c:v>2641</c:v>
                </c:pt>
                <c:pt idx="51">
                  <c:v>3069</c:v>
                </c:pt>
              </c:numCache>
            </c:numRef>
          </c:xVal>
          <c:yVal>
            <c:numRef>
              <c:f>データ!$H$2:$H$53</c:f>
              <c:numCache>
                <c:formatCode>#,##0</c:formatCode>
                <c:ptCount val="52"/>
                <c:pt idx="0">
                  <c:v>2128</c:v>
                </c:pt>
                <c:pt idx="1">
                  <c:v>3082</c:v>
                </c:pt>
                <c:pt idx="2">
                  <c:v>2456</c:v>
                </c:pt>
                <c:pt idx="3">
                  <c:v>3256</c:v>
                </c:pt>
                <c:pt idx="4">
                  <c:v>2991</c:v>
                </c:pt>
                <c:pt idx="5">
                  <c:v>2679</c:v>
                </c:pt>
                <c:pt idx="6">
                  <c:v>2962</c:v>
                </c:pt>
                <c:pt idx="7">
                  <c:v>3124</c:v>
                </c:pt>
                <c:pt idx="8">
                  <c:v>2667</c:v>
                </c:pt>
                <c:pt idx="9">
                  <c:v>2722</c:v>
                </c:pt>
                <c:pt idx="10">
                  <c:v>2992</c:v>
                </c:pt>
                <c:pt idx="11">
                  <c:v>2715</c:v>
                </c:pt>
                <c:pt idx="12">
                  <c:v>2542</c:v>
                </c:pt>
                <c:pt idx="13">
                  <c:v>2441</c:v>
                </c:pt>
                <c:pt idx="14">
                  <c:v>2176</c:v>
                </c:pt>
                <c:pt idx="15">
                  <c:v>2193</c:v>
                </c:pt>
                <c:pt idx="16">
                  <c:v>3282</c:v>
                </c:pt>
                <c:pt idx="17">
                  <c:v>2572</c:v>
                </c:pt>
                <c:pt idx="18">
                  <c:v>2754</c:v>
                </c:pt>
                <c:pt idx="19">
                  <c:v>2772</c:v>
                </c:pt>
                <c:pt idx="20">
                  <c:v>2765</c:v>
                </c:pt>
                <c:pt idx="21">
                  <c:v>2503</c:v>
                </c:pt>
                <c:pt idx="22">
                  <c:v>2033</c:v>
                </c:pt>
                <c:pt idx="23">
                  <c:v>2590</c:v>
                </c:pt>
                <c:pt idx="24">
                  <c:v>2407</c:v>
                </c:pt>
                <c:pt idx="25">
                  <c:v>2773</c:v>
                </c:pt>
                <c:pt idx="26">
                  <c:v>2379</c:v>
                </c:pt>
                <c:pt idx="27">
                  <c:v>2239</c:v>
                </c:pt>
                <c:pt idx="28">
                  <c:v>2449</c:v>
                </c:pt>
                <c:pt idx="29">
                  <c:v>2650</c:v>
                </c:pt>
                <c:pt idx="30">
                  <c:v>2044</c:v>
                </c:pt>
                <c:pt idx="31">
                  <c:v>2561</c:v>
                </c:pt>
                <c:pt idx="32">
                  <c:v>2494</c:v>
                </c:pt>
                <c:pt idx="33">
                  <c:v>2741</c:v>
                </c:pt>
                <c:pt idx="34">
                  <c:v>2389</c:v>
                </c:pt>
                <c:pt idx="35">
                  <c:v>2226</c:v>
                </c:pt>
                <c:pt idx="36">
                  <c:v>2262</c:v>
                </c:pt>
                <c:pt idx="37">
                  <c:v>2648</c:v>
                </c:pt>
                <c:pt idx="38">
                  <c:v>2316</c:v>
                </c:pt>
                <c:pt idx="39">
                  <c:v>2359</c:v>
                </c:pt>
                <c:pt idx="40">
                  <c:v>2370</c:v>
                </c:pt>
                <c:pt idx="41">
                  <c:v>2602</c:v>
                </c:pt>
                <c:pt idx="42">
                  <c:v>2138</c:v>
                </c:pt>
                <c:pt idx="43">
                  <c:v>2295</c:v>
                </c:pt>
                <c:pt idx="44">
                  <c:v>2485</c:v>
                </c:pt>
                <c:pt idx="45">
                  <c:v>2275</c:v>
                </c:pt>
                <c:pt idx="46">
                  <c:v>2452</c:v>
                </c:pt>
                <c:pt idx="47">
                  <c:v>2106</c:v>
                </c:pt>
                <c:pt idx="48">
                  <c:v>2260</c:v>
                </c:pt>
                <c:pt idx="49">
                  <c:v>2220</c:v>
                </c:pt>
                <c:pt idx="50">
                  <c:v>2505</c:v>
                </c:pt>
                <c:pt idx="51">
                  <c:v>1979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15-43C8-9032-7450B224A6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6257192"/>
        <c:axId val="1226254312"/>
      </c:scatterChart>
      <c:valAx>
        <c:axId val="1226257192"/>
        <c:scaling>
          <c:orientation val="minMax"/>
          <c:max val="3900"/>
          <c:min val="2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26254312"/>
        <c:crosses val="autoZero"/>
        <c:crossBetween val="midCat"/>
        <c:majorUnit val="1000"/>
      </c:valAx>
      <c:valAx>
        <c:axId val="1226254312"/>
        <c:scaling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26257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人口とレタス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データ!$I$1:$I$52</c:f>
              <c:strCache>
                <c:ptCount val="52"/>
                <c:pt idx="0">
                  <c:v>人口密度</c:v>
                </c:pt>
                <c:pt idx="1">
                  <c:v>310</c:v>
                </c:pt>
                <c:pt idx="2">
                  <c:v>8,630</c:v>
                </c:pt>
                <c:pt idx="3">
                  <c:v>211</c:v>
                </c:pt>
                <c:pt idx="4">
                  <c:v>15,508</c:v>
                </c:pt>
                <c:pt idx="5">
                  <c:v>1,222</c:v>
                </c:pt>
                <c:pt idx="6">
                  <c:v>481</c:v>
                </c:pt>
                <c:pt idx="7">
                  <c:v>10,756</c:v>
                </c:pt>
                <c:pt idx="8">
                  <c:v>2,206</c:v>
                </c:pt>
                <c:pt idx="9">
                  <c:v>988</c:v>
                </c:pt>
                <c:pt idx="10">
                  <c:v>1,768</c:v>
                </c:pt>
                <c:pt idx="11">
                  <c:v>6,089</c:v>
                </c:pt>
                <c:pt idx="12">
                  <c:v>1,244</c:v>
                </c:pt>
                <c:pt idx="13">
                  <c:v>1,147</c:v>
                </c:pt>
                <c:pt idx="14">
                  <c:v>225</c:v>
                </c:pt>
                <c:pt idx="15">
                  <c:v>1,240</c:v>
                </c:pt>
                <c:pt idx="16">
                  <c:v>509</c:v>
                </c:pt>
                <c:pt idx="17">
                  <c:v>777</c:v>
                </c:pt>
                <c:pt idx="18">
                  <c:v>841</c:v>
                </c:pt>
                <c:pt idx="19">
                  <c:v>359</c:v>
                </c:pt>
                <c:pt idx="20">
                  <c:v>1,024</c:v>
                </c:pt>
                <c:pt idx="21">
                  <c:v>892</c:v>
                </c:pt>
                <c:pt idx="22">
                  <c:v>3,006</c:v>
                </c:pt>
                <c:pt idx="23">
                  <c:v>3,038</c:v>
                </c:pt>
                <c:pt idx="24">
                  <c:v>892</c:v>
                </c:pt>
                <c:pt idx="25">
                  <c:v>486</c:v>
                </c:pt>
                <c:pt idx="26">
                  <c:v>9,994</c:v>
                </c:pt>
                <c:pt idx="27">
                  <c:v>1,324</c:v>
                </c:pt>
                <c:pt idx="28">
                  <c:v>1,333</c:v>
                </c:pt>
                <c:pt idx="29">
                  <c:v>1,531</c:v>
                </c:pt>
                <c:pt idx="30">
                  <c:v>5,514</c:v>
                </c:pt>
                <c:pt idx="31">
                  <c:v>226</c:v>
                </c:pt>
                <c:pt idx="32">
                  <c:v>1,093</c:v>
                </c:pt>
                <c:pt idx="33">
                  <c:v>221</c:v>
                </c:pt>
                <c:pt idx="34">
                  <c:v>508</c:v>
                </c:pt>
                <c:pt idx="35">
                  <c:v>1,977</c:v>
                </c:pt>
                <c:pt idx="36">
                  <c:v>917</c:v>
                </c:pt>
                <c:pt idx="37">
                  <c:v>355</c:v>
                </c:pt>
                <c:pt idx="38">
                  <c:v>823</c:v>
                </c:pt>
                <c:pt idx="39">
                  <c:v>562</c:v>
                </c:pt>
                <c:pt idx="40">
                  <c:v>1,708</c:v>
                </c:pt>
                <c:pt idx="41">
                  <c:v>1,853</c:v>
                </c:pt>
                <c:pt idx="42">
                  <c:v>8,833</c:v>
                </c:pt>
                <c:pt idx="43">
                  <c:v>1,838</c:v>
                </c:pt>
                <c:pt idx="44">
                  <c:v>918</c:v>
                </c:pt>
                <c:pt idx="45">
                  <c:v>1,910</c:v>
                </c:pt>
                <c:pt idx="46">
                  <c:v>540</c:v>
                </c:pt>
                <c:pt idx="47">
                  <c:v>1,057</c:v>
                </c:pt>
                <c:pt idx="48">
                  <c:v>1,112</c:v>
                </c:pt>
                <c:pt idx="49">
                  <c:v>814</c:v>
                </c:pt>
                <c:pt idx="50">
                  <c:v>624</c:v>
                </c:pt>
                <c:pt idx="51">
                  <c:v>580</c:v>
                </c:pt>
              </c:strCache>
            </c:strRef>
          </c:xVal>
          <c:yVal>
            <c:numRef>
              <c:f>データ!$H$2:$H$53</c:f>
              <c:numCache>
                <c:formatCode>#,##0</c:formatCode>
                <c:ptCount val="52"/>
                <c:pt idx="0">
                  <c:v>2128</c:v>
                </c:pt>
                <c:pt idx="1">
                  <c:v>3082</c:v>
                </c:pt>
                <c:pt idx="2">
                  <c:v>2456</c:v>
                </c:pt>
                <c:pt idx="3">
                  <c:v>3256</c:v>
                </c:pt>
                <c:pt idx="4">
                  <c:v>2991</c:v>
                </c:pt>
                <c:pt idx="5">
                  <c:v>2679</c:v>
                </c:pt>
                <c:pt idx="6">
                  <c:v>2962</c:v>
                </c:pt>
                <c:pt idx="7">
                  <c:v>3124</c:v>
                </c:pt>
                <c:pt idx="8">
                  <c:v>2667</c:v>
                </c:pt>
                <c:pt idx="9">
                  <c:v>2722</c:v>
                </c:pt>
                <c:pt idx="10">
                  <c:v>2992</c:v>
                </c:pt>
                <c:pt idx="11">
                  <c:v>2715</c:v>
                </c:pt>
                <c:pt idx="12">
                  <c:v>2542</c:v>
                </c:pt>
                <c:pt idx="13">
                  <c:v>2441</c:v>
                </c:pt>
                <c:pt idx="14">
                  <c:v>2176</c:v>
                </c:pt>
                <c:pt idx="15">
                  <c:v>2193</c:v>
                </c:pt>
                <c:pt idx="16">
                  <c:v>3282</c:v>
                </c:pt>
                <c:pt idx="17">
                  <c:v>2572</c:v>
                </c:pt>
                <c:pt idx="18">
                  <c:v>2754</c:v>
                </c:pt>
                <c:pt idx="19">
                  <c:v>2772</c:v>
                </c:pt>
                <c:pt idx="20">
                  <c:v>2765</c:v>
                </c:pt>
                <c:pt idx="21">
                  <c:v>2503</c:v>
                </c:pt>
                <c:pt idx="22">
                  <c:v>2033</c:v>
                </c:pt>
                <c:pt idx="23">
                  <c:v>2590</c:v>
                </c:pt>
                <c:pt idx="24">
                  <c:v>2407</c:v>
                </c:pt>
                <c:pt idx="25">
                  <c:v>2773</c:v>
                </c:pt>
                <c:pt idx="26">
                  <c:v>2379</c:v>
                </c:pt>
                <c:pt idx="27">
                  <c:v>2239</c:v>
                </c:pt>
                <c:pt idx="28">
                  <c:v>2449</c:v>
                </c:pt>
                <c:pt idx="29">
                  <c:v>2650</c:v>
                </c:pt>
                <c:pt idx="30">
                  <c:v>2044</c:v>
                </c:pt>
                <c:pt idx="31">
                  <c:v>2561</c:v>
                </c:pt>
                <c:pt idx="32">
                  <c:v>2494</c:v>
                </c:pt>
                <c:pt idx="33">
                  <c:v>2741</c:v>
                </c:pt>
                <c:pt idx="34">
                  <c:v>2389</c:v>
                </c:pt>
                <c:pt idx="35">
                  <c:v>2226</c:v>
                </c:pt>
                <c:pt idx="36">
                  <c:v>2262</c:v>
                </c:pt>
                <c:pt idx="37">
                  <c:v>2648</c:v>
                </c:pt>
                <c:pt idx="38">
                  <c:v>2316</c:v>
                </c:pt>
                <c:pt idx="39">
                  <c:v>2359</c:v>
                </c:pt>
                <c:pt idx="40">
                  <c:v>2370</c:v>
                </c:pt>
                <c:pt idx="41">
                  <c:v>2602</c:v>
                </c:pt>
                <c:pt idx="42">
                  <c:v>2138</c:v>
                </c:pt>
                <c:pt idx="43">
                  <c:v>2295</c:v>
                </c:pt>
                <c:pt idx="44">
                  <c:v>2485</c:v>
                </c:pt>
                <c:pt idx="45">
                  <c:v>2275</c:v>
                </c:pt>
                <c:pt idx="46">
                  <c:v>2452</c:v>
                </c:pt>
                <c:pt idx="47">
                  <c:v>2106</c:v>
                </c:pt>
                <c:pt idx="48">
                  <c:v>2260</c:v>
                </c:pt>
                <c:pt idx="49">
                  <c:v>2220</c:v>
                </c:pt>
                <c:pt idx="50">
                  <c:v>2505</c:v>
                </c:pt>
                <c:pt idx="51">
                  <c:v>1979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88-450D-8DA3-E5F80C6E5C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6838688"/>
        <c:axId val="1256836168"/>
      </c:scatterChart>
      <c:valAx>
        <c:axId val="1256838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56836168"/>
        <c:crosses val="autoZero"/>
        <c:crossBetween val="midCat"/>
      </c:valAx>
      <c:valAx>
        <c:axId val="1256836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56838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298449</xdr:colOff>
      <xdr:row>0</xdr:row>
      <xdr:rowOff>222250</xdr:rowOff>
    </xdr:from>
    <xdr:to>
      <xdr:col>19</xdr:col>
      <xdr:colOff>418522</xdr:colOff>
      <xdr:row>17</xdr:row>
      <xdr:rowOff>215900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9A80AEEA-18B2-215A-290A-E70AE9F1F8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317500</xdr:colOff>
      <xdr:row>19</xdr:row>
      <xdr:rowOff>12699</xdr:rowOff>
    </xdr:from>
    <xdr:to>
      <xdr:col>19</xdr:col>
      <xdr:colOff>381000</xdr:colOff>
      <xdr:row>35</xdr:row>
      <xdr:rowOff>216754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548B4150-E0B1-0941-E16B-46C20DA7DD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101600</xdr:colOff>
      <xdr:row>9</xdr:row>
      <xdr:rowOff>53975</xdr:rowOff>
    </xdr:from>
    <xdr:to>
      <xdr:col>17</xdr:col>
      <xdr:colOff>50800</xdr:colOff>
      <xdr:row>21</xdr:row>
      <xdr:rowOff>53975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AB33D6A1-E183-AD6F-BC31-811DA96808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114300</xdr:colOff>
      <xdr:row>22</xdr:row>
      <xdr:rowOff>206375</xdr:rowOff>
    </xdr:from>
    <xdr:to>
      <xdr:col>17</xdr:col>
      <xdr:colOff>63500</xdr:colOff>
      <xdr:row>34</xdr:row>
      <xdr:rowOff>206375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65C6374E-CC0B-50BB-25A2-3083C73AB3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120650</xdr:colOff>
      <xdr:row>36</xdr:row>
      <xdr:rowOff>66675</xdr:rowOff>
    </xdr:from>
    <xdr:to>
      <xdr:col>17</xdr:col>
      <xdr:colOff>69850</xdr:colOff>
      <xdr:row>48</xdr:row>
      <xdr:rowOff>66675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6A87D62F-73B5-F010-953D-79863C3A9E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4C2E2-C41C-4985-9515-DB52C371A5DF}">
  <dimension ref="A1:H8"/>
  <sheetViews>
    <sheetView workbookViewId="0">
      <selection activeCell="G11" sqref="G11"/>
    </sheetView>
  </sheetViews>
  <sheetFormatPr defaultRowHeight="18" x14ac:dyDescent="0.55000000000000004"/>
  <cols>
    <col min="1" max="1" width="18.25" bestFit="1" customWidth="1"/>
  </cols>
  <sheetData>
    <row r="1" spans="1:8" ht="18.5" thickBot="1" x14ac:dyDescent="0.6">
      <c r="A1" s="10"/>
      <c r="B1" s="10" t="s">
        <v>0</v>
      </c>
      <c r="C1" s="10" t="s">
        <v>1</v>
      </c>
      <c r="D1" s="10" t="s">
        <v>3</v>
      </c>
      <c r="E1" s="10" t="s">
        <v>8</v>
      </c>
      <c r="F1" s="10" t="s">
        <v>9</v>
      </c>
      <c r="G1" s="10" t="s">
        <v>10</v>
      </c>
      <c r="H1" s="10" t="s">
        <v>11</v>
      </c>
    </row>
    <row r="2" spans="1:8" ht="18.5" thickBot="1" x14ac:dyDescent="0.6">
      <c r="A2" s="10" t="s">
        <v>0</v>
      </c>
      <c r="B2" s="8">
        <v>1</v>
      </c>
      <c r="C2" s="8"/>
      <c r="D2" s="8"/>
      <c r="E2" s="8"/>
      <c r="F2" s="8"/>
      <c r="G2" s="8"/>
      <c r="H2" s="8"/>
    </row>
    <row r="3" spans="1:8" ht="18.5" thickBot="1" x14ac:dyDescent="0.6">
      <c r="A3" s="10" t="s">
        <v>1</v>
      </c>
      <c r="B3" s="8">
        <v>3.2602678485759942E-2</v>
      </c>
      <c r="C3" s="8">
        <v>1</v>
      </c>
      <c r="D3" s="8"/>
      <c r="E3" s="8"/>
      <c r="F3" s="8"/>
      <c r="G3" s="8"/>
      <c r="H3" s="8"/>
    </row>
    <row r="4" spans="1:8" ht="18.5" thickBot="1" x14ac:dyDescent="0.6">
      <c r="A4" s="10" t="s">
        <v>3</v>
      </c>
      <c r="B4" s="8">
        <v>0.31714444892045413</v>
      </c>
      <c r="C4" s="8">
        <v>7.7646232334686482E-2</v>
      </c>
      <c r="D4" s="8">
        <v>1</v>
      </c>
      <c r="E4" s="8"/>
      <c r="F4" s="8"/>
      <c r="G4" s="8"/>
      <c r="H4" s="8"/>
    </row>
    <row r="5" spans="1:8" ht="18.5" thickBot="1" x14ac:dyDescent="0.6">
      <c r="A5" s="10" t="s">
        <v>8</v>
      </c>
      <c r="B5" s="8">
        <v>0.2175515117904642</v>
      </c>
      <c r="C5" s="8">
        <v>0.11716008966969077</v>
      </c>
      <c r="D5" s="8">
        <v>0.20696484605993068</v>
      </c>
      <c r="E5" s="8">
        <v>1</v>
      </c>
      <c r="F5" s="8"/>
      <c r="G5" s="8"/>
      <c r="H5" s="8"/>
    </row>
    <row r="6" spans="1:8" ht="18.5" thickBot="1" x14ac:dyDescent="0.6">
      <c r="A6" s="10" t="s">
        <v>9</v>
      </c>
      <c r="B6" s="8">
        <v>2.0210434606880399E-2</v>
      </c>
      <c r="C6" s="8">
        <v>-7.1524621522751589E-2</v>
      </c>
      <c r="D6" s="8">
        <v>0.10339701859404708</v>
      </c>
      <c r="E6" s="8">
        <v>0.2042793077558947</v>
      </c>
      <c r="F6" s="8">
        <v>1</v>
      </c>
      <c r="G6" s="8"/>
      <c r="H6" s="8"/>
    </row>
    <row r="7" spans="1:8" ht="18.5" thickBot="1" x14ac:dyDescent="0.6">
      <c r="A7" s="10" t="s">
        <v>10</v>
      </c>
      <c r="B7" s="8">
        <v>7.876446178538439E-2</v>
      </c>
      <c r="C7" s="8">
        <v>0.27448200262740635</v>
      </c>
      <c r="D7" s="8">
        <v>0.22062010168376708</v>
      </c>
      <c r="E7" s="8">
        <v>0.46546177853729342</v>
      </c>
      <c r="F7" s="8">
        <v>0.5673798293889879</v>
      </c>
      <c r="G7" s="8">
        <v>1</v>
      </c>
      <c r="H7" s="8"/>
    </row>
    <row r="8" spans="1:8" ht="18.5" thickBot="1" x14ac:dyDescent="0.6">
      <c r="A8" s="10" t="s">
        <v>11</v>
      </c>
      <c r="B8" s="9">
        <v>-1.472271393813666E-2</v>
      </c>
      <c r="C8" s="9">
        <v>0.42036391023939523</v>
      </c>
      <c r="D8" s="9">
        <v>0.35795170595962961</v>
      </c>
      <c r="E8" s="9">
        <v>0.33954763659735671</v>
      </c>
      <c r="F8" s="9">
        <v>0.18045973416903083</v>
      </c>
      <c r="G8" s="9">
        <v>0.64449452609532332</v>
      </c>
      <c r="H8" s="9">
        <v>1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25D74-E921-4E5A-93E6-27D50BBDEFCF}">
  <dimension ref="A1:I76"/>
  <sheetViews>
    <sheetView tabSelected="1" workbookViewId="0">
      <selection activeCell="G32" sqref="G32"/>
    </sheetView>
  </sheetViews>
  <sheetFormatPr defaultRowHeight="18" x14ac:dyDescent="0.55000000000000004"/>
  <sheetData>
    <row r="1" spans="1:9" x14ac:dyDescent="0.55000000000000004">
      <c r="A1" t="s">
        <v>12</v>
      </c>
    </row>
    <row r="2" spans="1:9" ht="18.5" thickBot="1" x14ac:dyDescent="0.6"/>
    <row r="3" spans="1:9" x14ac:dyDescent="0.55000000000000004">
      <c r="A3" s="11" t="s">
        <v>13</v>
      </c>
      <c r="B3" s="11"/>
    </row>
    <row r="4" spans="1:9" x14ac:dyDescent="0.55000000000000004">
      <c r="A4" s="8" t="s">
        <v>14</v>
      </c>
      <c r="B4" s="8">
        <v>0.49298026657468003</v>
      </c>
    </row>
    <row r="5" spans="1:9" x14ac:dyDescent="0.55000000000000004">
      <c r="A5" s="8" t="s">
        <v>15</v>
      </c>
      <c r="B5" s="8">
        <v>0.24302954323204257</v>
      </c>
    </row>
    <row r="6" spans="1:9" x14ac:dyDescent="0.55000000000000004">
      <c r="A6" s="8" t="s">
        <v>16</v>
      </c>
      <c r="B6" s="8">
        <v>0.22789013409668343</v>
      </c>
    </row>
    <row r="7" spans="1:9" x14ac:dyDescent="0.55000000000000004">
      <c r="A7" s="8" t="s">
        <v>17</v>
      </c>
      <c r="B7" s="8">
        <v>2750.7661403665929</v>
      </c>
    </row>
    <row r="8" spans="1:9" ht="18.5" thickBot="1" x14ac:dyDescent="0.6">
      <c r="A8" s="9" t="s">
        <v>18</v>
      </c>
      <c r="B8" s="9">
        <v>52</v>
      </c>
    </row>
    <row r="10" spans="1:9" ht="18.5" thickBot="1" x14ac:dyDescent="0.6">
      <c r="A10" t="s">
        <v>19</v>
      </c>
    </row>
    <row r="11" spans="1:9" x14ac:dyDescent="0.55000000000000004">
      <c r="A11" s="10"/>
      <c r="B11" s="10" t="s">
        <v>24</v>
      </c>
      <c r="C11" s="10" t="s">
        <v>25</v>
      </c>
      <c r="D11" s="10" t="s">
        <v>26</v>
      </c>
      <c r="E11" s="10" t="s">
        <v>27</v>
      </c>
      <c r="F11" s="10" t="s">
        <v>28</v>
      </c>
    </row>
    <row r="12" spans="1:9" x14ac:dyDescent="0.55000000000000004">
      <c r="A12" s="8" t="s">
        <v>20</v>
      </c>
      <c r="B12" s="8">
        <v>1</v>
      </c>
      <c r="C12" s="8">
        <v>121466770.4657684</v>
      </c>
      <c r="D12" s="8">
        <v>121466770.4657684</v>
      </c>
      <c r="E12" s="8">
        <v>16.052775974224126</v>
      </c>
      <c r="F12" s="8">
        <v>2.0482806019569158E-4</v>
      </c>
    </row>
    <row r="13" spans="1:9" x14ac:dyDescent="0.55000000000000004">
      <c r="A13" s="8" t="s">
        <v>21</v>
      </c>
      <c r="B13" s="8">
        <v>50</v>
      </c>
      <c r="C13" s="8">
        <v>378335717.94936615</v>
      </c>
      <c r="D13" s="8">
        <v>7566714.358987323</v>
      </c>
      <c r="E13" s="8"/>
      <c r="F13" s="8"/>
    </row>
    <row r="14" spans="1:9" ht="18.5" thickBot="1" x14ac:dyDescent="0.6">
      <c r="A14" s="9" t="s">
        <v>22</v>
      </c>
      <c r="B14" s="9">
        <v>51</v>
      </c>
      <c r="C14" s="9">
        <v>499802488.41513455</v>
      </c>
      <c r="D14" s="9"/>
      <c r="E14" s="9"/>
      <c r="F14" s="9"/>
    </row>
    <row r="15" spans="1:9" ht="18.5" thickBot="1" x14ac:dyDescent="0.6"/>
    <row r="16" spans="1:9" x14ac:dyDescent="0.55000000000000004">
      <c r="A16" s="10"/>
      <c r="B16" s="10" t="s">
        <v>29</v>
      </c>
      <c r="C16" s="10" t="s">
        <v>17</v>
      </c>
      <c r="D16" s="10" t="s">
        <v>30</v>
      </c>
      <c r="E16" s="10" t="s">
        <v>31</v>
      </c>
      <c r="F16" s="10" t="s">
        <v>32</v>
      </c>
      <c r="G16" s="10" t="s">
        <v>33</v>
      </c>
      <c r="H16" s="10" t="s">
        <v>34</v>
      </c>
      <c r="I16" s="10" t="s">
        <v>35</v>
      </c>
    </row>
    <row r="17" spans="1:9" x14ac:dyDescent="0.55000000000000004">
      <c r="A17" s="8" t="s">
        <v>23</v>
      </c>
      <c r="B17" s="8">
        <v>-10197.665481503242</v>
      </c>
      <c r="C17" s="8">
        <v>3115.3988162644082</v>
      </c>
      <c r="D17" s="8">
        <v>-3.2733098017065405</v>
      </c>
      <c r="E17" s="8">
        <v>1.9320436474264228E-3</v>
      </c>
      <c r="F17" s="8">
        <v>-16455.128161739041</v>
      </c>
      <c r="G17" s="8">
        <v>-3940.20280126744</v>
      </c>
      <c r="H17" s="8">
        <v>-16455.128161739041</v>
      </c>
      <c r="I17" s="8">
        <v>-3940.20280126744</v>
      </c>
    </row>
    <row r="18" spans="1:9" ht="18.5" thickBot="1" x14ac:dyDescent="0.6">
      <c r="A18" s="9" t="s">
        <v>11</v>
      </c>
      <c r="B18" s="9">
        <v>4.9166682495391383</v>
      </c>
      <c r="C18" s="9">
        <v>1.2271448608956543</v>
      </c>
      <c r="D18" s="9">
        <v>4.0065915656857474</v>
      </c>
      <c r="E18" s="9">
        <v>2.0482806019568746E-4</v>
      </c>
      <c r="F18" s="9">
        <v>2.4518752573195508</v>
      </c>
      <c r="G18" s="9">
        <v>7.3814612417587258</v>
      </c>
      <c r="H18" s="9">
        <v>2.4518752573195508</v>
      </c>
      <c r="I18" s="9">
        <v>7.3814612417587258</v>
      </c>
    </row>
    <row r="20" spans="1:9" x14ac:dyDescent="0.55000000000000004">
      <c r="A20">
        <v>3000</v>
      </c>
      <c r="B20">
        <f>B18*A20+B17</f>
        <v>4552.3392671141737</v>
      </c>
    </row>
    <row r="22" spans="1:9" x14ac:dyDescent="0.55000000000000004">
      <c r="A22" t="s">
        <v>36</v>
      </c>
    </row>
    <row r="23" spans="1:9" ht="18.5" thickBot="1" x14ac:dyDescent="0.6"/>
    <row r="24" spans="1:9" x14ac:dyDescent="0.55000000000000004">
      <c r="A24" s="10" t="s">
        <v>37</v>
      </c>
      <c r="B24" s="10" t="s">
        <v>40</v>
      </c>
      <c r="C24" s="10" t="s">
        <v>21</v>
      </c>
      <c r="D24" s="10" t="s">
        <v>38</v>
      </c>
    </row>
    <row r="25" spans="1:9" x14ac:dyDescent="0.55000000000000004">
      <c r="A25" s="8">
        <v>1</v>
      </c>
      <c r="B25" s="8">
        <v>265.00455351604433</v>
      </c>
      <c r="C25" s="8">
        <v>45.431219832179522</v>
      </c>
      <c r="D25" s="8">
        <v>1.6680183106723936E-2</v>
      </c>
      <c r="E25">
        <f>ABS(C25)</f>
        <v>45.431219832179522</v>
      </c>
    </row>
    <row r="26" spans="1:9" x14ac:dyDescent="0.55000000000000004">
      <c r="A26" s="8">
        <v>2</v>
      </c>
      <c r="B26" s="8">
        <v>4955.5060635763821</v>
      </c>
      <c r="C26" s="8">
        <v>3674.6166203924568</v>
      </c>
      <c r="D26" s="8">
        <v>1.349144449600326</v>
      </c>
      <c r="E26">
        <f t="shared" ref="E26:E76" si="0">ABS(C26)</f>
        <v>3674.6166203924568</v>
      </c>
    </row>
    <row r="27" spans="1:9" x14ac:dyDescent="0.55000000000000004">
      <c r="A27" s="8">
        <v>3</v>
      </c>
      <c r="B27" s="8">
        <v>1877.6717393648814</v>
      </c>
      <c r="C27" s="8">
        <v>-1666.4133438875674</v>
      </c>
      <c r="D27" s="8">
        <v>-0.61182772133810115</v>
      </c>
      <c r="E27">
        <f t="shared" si="0"/>
        <v>1666.4133438875674</v>
      </c>
    </row>
    <row r="28" spans="1:9" x14ac:dyDescent="0.55000000000000004">
      <c r="A28" s="8">
        <v>4</v>
      </c>
      <c r="B28" s="8">
        <v>5811.0063389961924</v>
      </c>
      <c r="C28" s="8">
        <v>9696.9776643178629</v>
      </c>
      <c r="D28" s="8">
        <v>3.5602689872761548</v>
      </c>
      <c r="E28">
        <f t="shared" si="0"/>
        <v>9696.9776643178629</v>
      </c>
    </row>
    <row r="29" spans="1:9" x14ac:dyDescent="0.55000000000000004">
      <c r="A29" s="8">
        <v>5</v>
      </c>
      <c r="B29" s="8">
        <v>4508.0892528683216</v>
      </c>
      <c r="C29" s="8">
        <v>-3285.9647403949975</v>
      </c>
      <c r="D29" s="8">
        <v>-1.206449964462635</v>
      </c>
      <c r="E29">
        <f t="shared" si="0"/>
        <v>3285.9647403949975</v>
      </c>
    </row>
    <row r="30" spans="1:9" x14ac:dyDescent="0.55000000000000004">
      <c r="A30" s="8">
        <v>6</v>
      </c>
      <c r="B30" s="8">
        <v>2974.0887590121092</v>
      </c>
      <c r="C30" s="8">
        <v>-2493.0211119937826</v>
      </c>
      <c r="D30" s="8">
        <v>-0.91531877837738118</v>
      </c>
      <c r="E30">
        <f t="shared" si="0"/>
        <v>2493.0211119937826</v>
      </c>
    </row>
    <row r="31" spans="1:9" x14ac:dyDescent="0.55000000000000004">
      <c r="A31" s="8">
        <v>7</v>
      </c>
      <c r="B31" s="8">
        <v>4365.505873631686</v>
      </c>
      <c r="C31" s="8">
        <v>6390.8188589045003</v>
      </c>
      <c r="D31" s="8">
        <v>2.3464047226159974</v>
      </c>
      <c r="E31">
        <f t="shared" si="0"/>
        <v>6390.8188589045003</v>
      </c>
    </row>
    <row r="32" spans="1:9" x14ac:dyDescent="0.55000000000000004">
      <c r="A32" s="8">
        <v>8</v>
      </c>
      <c r="B32" s="8">
        <v>5162.0061300570269</v>
      </c>
      <c r="C32" s="8">
        <v>-2956.2568369373284</v>
      </c>
      <c r="D32" s="8">
        <v>-1.0853969039962164</v>
      </c>
      <c r="E32">
        <f t="shared" si="0"/>
        <v>2956.2568369373284</v>
      </c>
    </row>
    <row r="33" spans="1:5" x14ac:dyDescent="0.55000000000000004">
      <c r="A33" s="8">
        <v>9</v>
      </c>
      <c r="B33" s="8">
        <v>2915.0887400176398</v>
      </c>
      <c r="C33" s="8">
        <v>-1926.8978656389202</v>
      </c>
      <c r="D33" s="8">
        <v>-0.70746524846878156</v>
      </c>
      <c r="E33">
        <f t="shared" si="0"/>
        <v>1926.8978656389202</v>
      </c>
    </row>
    <row r="34" spans="1:5" x14ac:dyDescent="0.55000000000000004">
      <c r="A34" s="8">
        <v>10</v>
      </c>
      <c r="B34" s="8">
        <v>3185.5054937422919</v>
      </c>
      <c r="C34" s="8">
        <v>-1417.3610679543888</v>
      </c>
      <c r="D34" s="8">
        <v>-0.52038757112735878</v>
      </c>
      <c r="E34">
        <f t="shared" si="0"/>
        <v>1417.3610679543888</v>
      </c>
    </row>
    <row r="35" spans="1:5" x14ac:dyDescent="0.55000000000000004">
      <c r="A35" s="8">
        <v>11</v>
      </c>
      <c r="B35" s="8">
        <v>4513.0059211178595</v>
      </c>
      <c r="C35" s="8">
        <v>1576.4251601496744</v>
      </c>
      <c r="D35" s="8">
        <v>0.5787883403191838</v>
      </c>
      <c r="E35">
        <f t="shared" si="0"/>
        <v>1576.4251601496744</v>
      </c>
    </row>
    <row r="36" spans="1:5" x14ac:dyDescent="0.55000000000000004">
      <c r="A36" s="8">
        <v>12</v>
      </c>
      <c r="B36" s="8">
        <v>3151.0888159955193</v>
      </c>
      <c r="C36" s="8">
        <v>-1906.6195824582758</v>
      </c>
      <c r="D36" s="8">
        <v>-0.70002002736768398</v>
      </c>
      <c r="E36">
        <f t="shared" si="0"/>
        <v>1906.6195824582758</v>
      </c>
    </row>
    <row r="37" spans="1:5" x14ac:dyDescent="0.55000000000000004">
      <c r="A37" s="8">
        <v>13</v>
      </c>
      <c r="B37" s="8">
        <v>2300.5052088252487</v>
      </c>
      <c r="C37" s="8">
        <v>-1153.5961310466685</v>
      </c>
      <c r="D37" s="8">
        <v>-0.42354563157551922</v>
      </c>
      <c r="E37">
        <f t="shared" si="0"/>
        <v>1153.5961310466685</v>
      </c>
    </row>
    <row r="38" spans="1:5" x14ac:dyDescent="0.55000000000000004">
      <c r="A38" s="8">
        <v>14</v>
      </c>
      <c r="B38" s="8">
        <v>1803.9217156217946</v>
      </c>
      <c r="C38" s="8">
        <v>-1579.1973565766878</v>
      </c>
      <c r="D38" s="8">
        <v>-0.57980615899500187</v>
      </c>
      <c r="E38">
        <f t="shared" si="0"/>
        <v>1579.1973565766878</v>
      </c>
    </row>
    <row r="39" spans="1:5" x14ac:dyDescent="0.55000000000000004">
      <c r="A39" s="8">
        <v>15</v>
      </c>
      <c r="B39" s="8">
        <v>501.00462949392386</v>
      </c>
      <c r="C39" s="8">
        <v>738.83895160863858</v>
      </c>
      <c r="D39" s="8">
        <v>0.27126652211268187</v>
      </c>
      <c r="E39">
        <f t="shared" si="0"/>
        <v>738.83895160863858</v>
      </c>
    </row>
    <row r="40" spans="1:5" x14ac:dyDescent="0.55000000000000004">
      <c r="A40" s="8">
        <v>16</v>
      </c>
      <c r="B40" s="8">
        <v>584.58798973608828</v>
      </c>
      <c r="C40" s="8">
        <v>-75.891425351089595</v>
      </c>
      <c r="D40" s="8">
        <v>-2.786372181426227E-2</v>
      </c>
      <c r="E40">
        <f t="shared" si="0"/>
        <v>75.891425351089595</v>
      </c>
    </row>
    <row r="41" spans="1:5" x14ac:dyDescent="0.55000000000000004">
      <c r="A41" s="8">
        <v>17</v>
      </c>
      <c r="B41" s="8">
        <v>5938.8397134842107</v>
      </c>
      <c r="C41" s="8">
        <v>-5162.0436403025951</v>
      </c>
      <c r="D41" s="8">
        <v>-1.8952569057843922</v>
      </c>
      <c r="E41">
        <f t="shared" si="0"/>
        <v>5162.0436403025951</v>
      </c>
    </row>
    <row r="42" spans="1:5" x14ac:dyDescent="0.55000000000000004">
      <c r="A42" s="8">
        <v>18</v>
      </c>
      <c r="B42" s="8">
        <v>2448.0052563114223</v>
      </c>
      <c r="C42" s="8">
        <v>-1607.136239442842</v>
      </c>
      <c r="D42" s="8">
        <v>-0.59006398794448278</v>
      </c>
      <c r="E42">
        <f t="shared" si="0"/>
        <v>1607.136239442842</v>
      </c>
    </row>
    <row r="43" spans="1:5" x14ac:dyDescent="0.55000000000000004">
      <c r="A43" s="8">
        <v>19</v>
      </c>
      <c r="B43" s="8">
        <v>3342.838877727545</v>
      </c>
      <c r="C43" s="8">
        <v>-2984.1123486086258</v>
      </c>
      <c r="D43" s="8">
        <v>-1.0956241230082762</v>
      </c>
      <c r="E43">
        <f t="shared" si="0"/>
        <v>2984.1123486086258</v>
      </c>
    </row>
    <row r="44" spans="1:5" x14ac:dyDescent="0.55000000000000004">
      <c r="A44" s="8">
        <v>20</v>
      </c>
      <c r="B44" s="8">
        <v>3431.3389062192491</v>
      </c>
      <c r="C44" s="8">
        <v>-2407.4341463647788</v>
      </c>
      <c r="D44" s="8">
        <v>-0.88389531531576471</v>
      </c>
      <c r="E44">
        <f t="shared" si="0"/>
        <v>2407.4341463647788</v>
      </c>
    </row>
    <row r="45" spans="1:5" x14ac:dyDescent="0.55000000000000004">
      <c r="A45" s="8">
        <v>21</v>
      </c>
      <c r="B45" s="8">
        <v>3396.9222284724765</v>
      </c>
      <c r="C45" s="8">
        <v>-2504.6033128608606</v>
      </c>
      <c r="D45" s="8">
        <v>-0.91957121165906197</v>
      </c>
      <c r="E45">
        <f t="shared" si="0"/>
        <v>2504.6033128608606</v>
      </c>
    </row>
    <row r="46" spans="1:5" x14ac:dyDescent="0.55000000000000004">
      <c r="A46" s="8">
        <v>22</v>
      </c>
      <c r="B46" s="8">
        <v>2108.7551470932212</v>
      </c>
      <c r="C46" s="8">
        <v>897.13959759833961</v>
      </c>
      <c r="D46" s="8">
        <v>0.32938699016911316</v>
      </c>
      <c r="E46">
        <f t="shared" si="0"/>
        <v>897.13959759833961</v>
      </c>
    </row>
    <row r="47" spans="1:5" x14ac:dyDescent="0.55000000000000004">
      <c r="A47" s="8">
        <v>23</v>
      </c>
      <c r="B47" s="8">
        <v>-202.0789301901732</v>
      </c>
      <c r="C47" s="8">
        <v>3239.8739596279888</v>
      </c>
      <c r="D47" s="8">
        <v>1.1895276219509108</v>
      </c>
      <c r="E47">
        <f t="shared" si="0"/>
        <v>3239.8739596279888</v>
      </c>
    </row>
    <row r="48" spans="1:5" x14ac:dyDescent="0.55000000000000004">
      <c r="A48" s="8">
        <v>24</v>
      </c>
      <c r="B48" s="8">
        <v>2536.5052848031264</v>
      </c>
      <c r="C48" s="8">
        <v>-1644.3570797733703</v>
      </c>
      <c r="D48" s="8">
        <v>-0.60372971020315724</v>
      </c>
      <c r="E48">
        <f t="shared" si="0"/>
        <v>1644.3570797733703</v>
      </c>
    </row>
    <row r="49" spans="1:5" x14ac:dyDescent="0.55000000000000004">
      <c r="A49" s="8">
        <v>25</v>
      </c>
      <c r="B49" s="8">
        <v>1636.754995137464</v>
      </c>
      <c r="C49" s="8">
        <v>-1150.8029646897241</v>
      </c>
      <c r="D49" s="8">
        <v>-0.42252011373880971</v>
      </c>
      <c r="E49">
        <f t="shared" si="0"/>
        <v>1150.8029646897241</v>
      </c>
    </row>
    <row r="50" spans="1:5" x14ac:dyDescent="0.55000000000000004">
      <c r="A50" s="8">
        <v>26</v>
      </c>
      <c r="B50" s="8">
        <v>3436.2555744687888</v>
      </c>
      <c r="C50" s="8">
        <v>6557.4189788870772</v>
      </c>
      <c r="D50" s="8">
        <v>2.4075723627801122</v>
      </c>
      <c r="E50">
        <f t="shared" si="0"/>
        <v>6557.4189788870772</v>
      </c>
    </row>
    <row r="51" spans="1:5" x14ac:dyDescent="0.55000000000000004">
      <c r="A51" s="8">
        <v>27</v>
      </c>
      <c r="B51" s="8">
        <v>1499.0882841503681</v>
      </c>
      <c r="C51" s="8">
        <v>-174.76133668210446</v>
      </c>
      <c r="D51" s="8">
        <v>-6.4164050769523126E-2</v>
      </c>
      <c r="E51">
        <f t="shared" si="0"/>
        <v>174.76133668210446</v>
      </c>
    </row>
    <row r="52" spans="1:5" x14ac:dyDescent="0.55000000000000004">
      <c r="A52" s="8">
        <v>28</v>
      </c>
      <c r="B52" s="8">
        <v>810.75472921488836</v>
      </c>
      <c r="C52" s="8">
        <v>522.44516034888852</v>
      </c>
      <c r="D52" s="8">
        <v>0.19181701415969088</v>
      </c>
      <c r="E52">
        <f t="shared" si="0"/>
        <v>522.44516034888852</v>
      </c>
    </row>
    <row r="53" spans="1:5" x14ac:dyDescent="0.55000000000000004">
      <c r="A53" s="8">
        <v>29</v>
      </c>
      <c r="B53" s="8">
        <v>1843.2550616181088</v>
      </c>
      <c r="C53" s="8">
        <v>-311.78870266195759</v>
      </c>
      <c r="D53" s="8">
        <v>-0.11447398221356229</v>
      </c>
      <c r="E53">
        <f t="shared" si="0"/>
        <v>311.78870266195759</v>
      </c>
    </row>
    <row r="54" spans="1:5" x14ac:dyDescent="0.55000000000000004">
      <c r="A54" s="8">
        <v>30</v>
      </c>
      <c r="B54" s="8">
        <v>2831.5053797754754</v>
      </c>
      <c r="C54" s="8">
        <v>2682.483807970636</v>
      </c>
      <c r="D54" s="8">
        <v>0.98488046904871596</v>
      </c>
      <c r="E54">
        <f t="shared" si="0"/>
        <v>2682.483807970636</v>
      </c>
    </row>
    <row r="55" spans="1:5" x14ac:dyDescent="0.55000000000000004">
      <c r="A55" s="8">
        <v>31</v>
      </c>
      <c r="B55" s="8">
        <v>-147.99557944524349</v>
      </c>
      <c r="C55" s="8">
        <v>373.75353634561606</v>
      </c>
      <c r="D55" s="8">
        <v>0.13722452194899368</v>
      </c>
      <c r="E55">
        <f t="shared" si="0"/>
        <v>373.75353634561606</v>
      </c>
    </row>
    <row r="56" spans="1:5" x14ac:dyDescent="0.55000000000000004">
      <c r="A56" s="8">
        <v>32</v>
      </c>
      <c r="B56" s="8">
        <v>2393.9219055664908</v>
      </c>
      <c r="C56" s="8">
        <v>-1301.3369132234586</v>
      </c>
      <c r="D56" s="8">
        <v>-0.47778901989180544</v>
      </c>
      <c r="E56">
        <f t="shared" si="0"/>
        <v>1301.3369132234586</v>
      </c>
    </row>
    <row r="57" spans="1:5" x14ac:dyDescent="0.55000000000000004">
      <c r="A57" s="8">
        <v>33</v>
      </c>
      <c r="B57" s="8">
        <v>2064.5051328473692</v>
      </c>
      <c r="C57" s="8">
        <v>-1843.691048692044</v>
      </c>
      <c r="D57" s="8">
        <v>-0.67691566279777382</v>
      </c>
      <c r="E57">
        <f t="shared" si="0"/>
        <v>1843.691048692044</v>
      </c>
    </row>
    <row r="58" spans="1:5" x14ac:dyDescent="0.55000000000000004">
      <c r="A58" s="8">
        <v>34</v>
      </c>
      <c r="B58" s="8">
        <v>3278.9221904835358</v>
      </c>
      <c r="C58" s="8">
        <v>-2771.4205538328292</v>
      </c>
      <c r="D58" s="8">
        <v>-1.0175338120885342</v>
      </c>
      <c r="E58">
        <f t="shared" si="0"/>
        <v>2771.4205538328292</v>
      </c>
    </row>
    <row r="59" spans="1:5" x14ac:dyDescent="0.55000000000000004">
      <c r="A59" s="8">
        <v>35</v>
      </c>
      <c r="B59" s="8">
        <v>1548.2549666457599</v>
      </c>
      <c r="C59" s="8">
        <v>428.94051469019314</v>
      </c>
      <c r="D59" s="8">
        <v>0.15748655557465327</v>
      </c>
      <c r="E59">
        <f t="shared" si="0"/>
        <v>428.94051469019314</v>
      </c>
    </row>
    <row r="60" spans="1:5" x14ac:dyDescent="0.55000000000000004">
      <c r="A60" s="8">
        <v>36</v>
      </c>
      <c r="B60" s="8">
        <v>746.83804197088102</v>
      </c>
      <c r="C60" s="8">
        <v>170.55040033559396</v>
      </c>
      <c r="D60" s="8">
        <v>6.2617995225119655E-2</v>
      </c>
      <c r="E60">
        <f t="shared" si="0"/>
        <v>170.55040033559396</v>
      </c>
    </row>
    <row r="61" spans="1:5" x14ac:dyDescent="0.55000000000000004">
      <c r="A61" s="8">
        <v>37</v>
      </c>
      <c r="B61" s="8">
        <v>923.83809895428931</v>
      </c>
      <c r="C61" s="8">
        <v>-568.95262531152162</v>
      </c>
      <c r="D61" s="8">
        <v>-0.20889234328956802</v>
      </c>
      <c r="E61">
        <f t="shared" si="0"/>
        <v>568.95262531152162</v>
      </c>
    </row>
    <row r="62" spans="1:5" x14ac:dyDescent="0.55000000000000004">
      <c r="A62" s="8">
        <v>38</v>
      </c>
      <c r="B62" s="8">
        <v>2821.6720432763959</v>
      </c>
      <c r="C62" s="8">
        <v>-1998.598031746669</v>
      </c>
      <c r="D62" s="8">
        <v>-0.733790139235035</v>
      </c>
      <c r="E62">
        <f t="shared" si="0"/>
        <v>1998.598031746669</v>
      </c>
    </row>
    <row r="63" spans="1:5" x14ac:dyDescent="0.55000000000000004">
      <c r="A63" s="8">
        <v>39</v>
      </c>
      <c r="B63" s="8">
        <v>1189.3381844294036</v>
      </c>
      <c r="C63" s="8">
        <v>-627.46229414853144</v>
      </c>
      <c r="D63" s="8">
        <v>-0.23037431082907539</v>
      </c>
      <c r="E63">
        <f t="shared" si="0"/>
        <v>627.46229414853144</v>
      </c>
    </row>
    <row r="64" spans="1:5" x14ac:dyDescent="0.55000000000000004">
      <c r="A64" s="8">
        <v>40</v>
      </c>
      <c r="B64" s="8">
        <v>1400.7549191595863</v>
      </c>
      <c r="C64" s="8">
        <v>307.30828409633909</v>
      </c>
      <c r="D64" s="8">
        <v>0.11282898561551043</v>
      </c>
      <c r="E64">
        <f t="shared" si="0"/>
        <v>307.30828409633909</v>
      </c>
    </row>
    <row r="65" spans="1:5" x14ac:dyDescent="0.55000000000000004">
      <c r="A65" s="8">
        <v>41</v>
      </c>
      <c r="B65" s="8">
        <v>1454.838269904516</v>
      </c>
      <c r="C65" s="8">
        <v>398.07985538938669</v>
      </c>
      <c r="D65" s="8">
        <v>0.14615598928492615</v>
      </c>
      <c r="E65">
        <f t="shared" si="0"/>
        <v>398.07985538938669</v>
      </c>
    </row>
    <row r="66" spans="1:5" x14ac:dyDescent="0.55000000000000004">
      <c r="A66" s="8">
        <v>42</v>
      </c>
      <c r="B66" s="8">
        <v>2595.5053037975958</v>
      </c>
      <c r="C66" s="8">
        <v>6237.9360775047571</v>
      </c>
      <c r="D66" s="8">
        <v>2.2902734367506179</v>
      </c>
      <c r="E66">
        <f t="shared" si="0"/>
        <v>6237.9360775047571</v>
      </c>
    </row>
    <row r="67" spans="1:5" x14ac:dyDescent="0.55000000000000004">
      <c r="A67" s="8">
        <v>43</v>
      </c>
      <c r="B67" s="8">
        <v>314.17123601143612</v>
      </c>
      <c r="C67" s="8">
        <v>1524.1308485349712</v>
      </c>
      <c r="D67" s="8">
        <v>0.55958835633470172</v>
      </c>
      <c r="E67">
        <f t="shared" si="0"/>
        <v>1524.1308485349712</v>
      </c>
    </row>
    <row r="68" spans="1:5" x14ac:dyDescent="0.55000000000000004">
      <c r="A68" s="8">
        <v>44</v>
      </c>
      <c r="B68" s="8">
        <v>1086.0881511890802</v>
      </c>
      <c r="C68" s="8">
        <v>-167.64336727344437</v>
      </c>
      <c r="D68" s="8">
        <v>-6.155067095002701E-2</v>
      </c>
      <c r="E68">
        <f t="shared" si="0"/>
        <v>167.64336727344437</v>
      </c>
    </row>
    <row r="69" spans="1:5" x14ac:dyDescent="0.55000000000000004">
      <c r="A69" s="8">
        <v>45</v>
      </c>
      <c r="B69" s="8">
        <v>2020.2551186015171</v>
      </c>
      <c r="C69" s="8">
        <v>-110.45626159812059</v>
      </c>
      <c r="D69" s="8">
        <v>-4.0554285699276632E-2</v>
      </c>
      <c r="E69">
        <f t="shared" si="0"/>
        <v>110.45626159812059</v>
      </c>
    </row>
    <row r="70" spans="1:5" x14ac:dyDescent="0.55000000000000004">
      <c r="A70" s="8">
        <v>46</v>
      </c>
      <c r="B70" s="8">
        <v>987.75478619829846</v>
      </c>
      <c r="C70" s="8">
        <v>-447.50608297488236</v>
      </c>
      <c r="D70" s="8">
        <v>-0.16430294922670427</v>
      </c>
      <c r="E70">
        <f t="shared" si="0"/>
        <v>447.50608297488236</v>
      </c>
    </row>
    <row r="71" spans="1:5" x14ac:dyDescent="0.55000000000000004">
      <c r="A71" s="8">
        <v>47</v>
      </c>
      <c r="B71" s="8">
        <v>1858.0050663667262</v>
      </c>
      <c r="C71" s="8">
        <v>-801.22513109164515</v>
      </c>
      <c r="D71" s="8">
        <v>-0.29417175998543676</v>
      </c>
      <c r="E71">
        <f t="shared" si="0"/>
        <v>801.22513109164515</v>
      </c>
    </row>
    <row r="72" spans="1:5" x14ac:dyDescent="0.55000000000000004">
      <c r="A72" s="8">
        <v>48</v>
      </c>
      <c r="B72" s="8">
        <v>156.8378520261831</v>
      </c>
      <c r="C72" s="8">
        <v>955.23928824338168</v>
      </c>
      <c r="D72" s="8">
        <v>0.35071843321605684</v>
      </c>
      <c r="E72">
        <f t="shared" si="0"/>
        <v>955.23928824338168</v>
      </c>
    </row>
    <row r="73" spans="1:5" x14ac:dyDescent="0.55000000000000004">
      <c r="A73" s="8">
        <v>49</v>
      </c>
      <c r="B73" s="8">
        <v>914.00476245521168</v>
      </c>
      <c r="C73" s="8">
        <v>-99.661324090594576</v>
      </c>
      <c r="D73" s="8">
        <v>-3.6590898079126577E-2</v>
      </c>
      <c r="E73">
        <f t="shared" si="0"/>
        <v>99.661324090594576</v>
      </c>
    </row>
    <row r="74" spans="1:5" x14ac:dyDescent="0.55000000000000004">
      <c r="A74" s="8">
        <v>50</v>
      </c>
      <c r="B74" s="8">
        <v>717.33803247364449</v>
      </c>
      <c r="C74" s="8">
        <v>-93.82132360108551</v>
      </c>
      <c r="D74" s="8">
        <v>-3.4446727663535612E-2</v>
      </c>
      <c r="E74">
        <f t="shared" si="0"/>
        <v>93.82132360108551</v>
      </c>
    </row>
    <row r="75" spans="1:5" x14ac:dyDescent="0.55000000000000004">
      <c r="A75" s="8">
        <v>51</v>
      </c>
      <c r="B75" s="8">
        <v>2118.5884835923007</v>
      </c>
      <c r="C75" s="8">
        <v>-1538.9260421079814</v>
      </c>
      <c r="D75" s="8">
        <v>-0.56502044772051208</v>
      </c>
      <c r="E75">
        <f t="shared" si="0"/>
        <v>1538.9260421079814</v>
      </c>
    </row>
    <row r="76" spans="1:5" ht="18.5" thickBot="1" x14ac:dyDescent="0.6">
      <c r="A76" s="9">
        <v>52</v>
      </c>
      <c r="B76" s="9">
        <v>-467.57901566528744</v>
      </c>
      <c r="C76" s="9">
        <v>2360.5514485408767</v>
      </c>
      <c r="D76" s="9">
        <v>0.86668221852618688</v>
      </c>
      <c r="E76">
        <f t="shared" si="0"/>
        <v>2360.5514485408767</v>
      </c>
    </row>
  </sheetData>
  <phoneticPr fontId="1"/>
  <conditionalFormatting sqref="E25:E76">
    <cfRule type="top10" dxfId="0" priority="1" rank="1"/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DAF54F-71D8-458C-B936-59ABA34B5CFB}">
  <dimension ref="A1:R53"/>
  <sheetViews>
    <sheetView zoomScaleNormal="100" workbookViewId="0">
      <selection activeCell="H2" sqref="H2:H53"/>
    </sheetView>
  </sheetViews>
  <sheetFormatPr defaultRowHeight="18" x14ac:dyDescent="0.55000000000000004"/>
  <cols>
    <col min="1" max="1" width="7.08203125" style="7" bestFit="1" customWidth="1"/>
    <col min="3" max="3" width="11" bestFit="1" customWidth="1"/>
    <col min="4" max="4" width="13" customWidth="1"/>
    <col min="5" max="5" width="16.9140625" customWidth="1"/>
    <col min="6" max="6" width="13.4140625" customWidth="1"/>
    <col min="7" max="7" width="9.5" customWidth="1"/>
    <col min="8" max="9" width="11.5" customWidth="1"/>
  </cols>
  <sheetData>
    <row r="1" spans="1:18" x14ac:dyDescent="0.55000000000000004">
      <c r="A1" s="6" t="s">
        <v>2</v>
      </c>
      <c r="B1" s="1" t="s">
        <v>0</v>
      </c>
      <c r="C1" s="1" t="s">
        <v>1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3" t="s">
        <v>39</v>
      </c>
      <c r="L1" t="s">
        <v>0</v>
      </c>
      <c r="M1" t="s">
        <v>1</v>
      </c>
      <c r="N1" t="s">
        <v>3</v>
      </c>
      <c r="O1" t="s">
        <v>8</v>
      </c>
      <c r="P1" t="s">
        <v>9</v>
      </c>
      <c r="Q1" t="s">
        <v>10</v>
      </c>
      <c r="R1" t="s">
        <v>11</v>
      </c>
    </row>
    <row r="2" spans="1:18" x14ac:dyDescent="0.55000000000000004">
      <c r="A2" s="6">
        <v>1</v>
      </c>
      <c r="B2" s="2">
        <v>886.47</v>
      </c>
      <c r="C2" s="3">
        <v>275192</v>
      </c>
      <c r="D2" s="4">
        <v>3348</v>
      </c>
      <c r="E2" s="4">
        <v>3222</v>
      </c>
      <c r="F2" s="4">
        <v>1244</v>
      </c>
      <c r="G2" s="4">
        <v>2925</v>
      </c>
      <c r="H2" s="4">
        <v>2128</v>
      </c>
      <c r="I2" s="12">
        <f>C2/B2</f>
        <v>310.43577334822385</v>
      </c>
      <c r="K2" t="s">
        <v>0</v>
      </c>
      <c r="L2">
        <f>CORREL($B$2:$B$53,B$2:B$53)</f>
        <v>1</v>
      </c>
      <c r="M2">
        <f t="shared" ref="M2:R2" si="0">CORREL($B$2:$B$53,C$2:C$53)</f>
        <v>3.2602678485759942E-2</v>
      </c>
      <c r="N2">
        <f t="shared" si="0"/>
        <v>0.31714444892045413</v>
      </c>
      <c r="O2">
        <f t="shared" si="0"/>
        <v>0.2175515117904642</v>
      </c>
      <c r="P2">
        <f t="shared" si="0"/>
        <v>2.0210434606880399E-2</v>
      </c>
      <c r="Q2">
        <f t="shared" si="0"/>
        <v>7.876446178538439E-2</v>
      </c>
      <c r="R2">
        <f t="shared" si="0"/>
        <v>-1.472271393813666E-2</v>
      </c>
    </row>
    <row r="3" spans="1:18" x14ac:dyDescent="0.55000000000000004">
      <c r="A3" s="6">
        <v>2</v>
      </c>
      <c r="B3" s="2">
        <v>437.71</v>
      </c>
      <c r="C3" s="3">
        <v>3777491</v>
      </c>
      <c r="D3" s="4">
        <v>3370</v>
      </c>
      <c r="E3" s="4">
        <v>2585</v>
      </c>
      <c r="F3" s="4">
        <v>1360</v>
      </c>
      <c r="G3" s="4">
        <v>3891</v>
      </c>
      <c r="H3" s="4">
        <v>3082</v>
      </c>
      <c r="I3" s="12">
        <f t="shared" ref="I3:I53" si="1">C3/B3</f>
        <v>8630.1226839688388</v>
      </c>
      <c r="K3" t="s">
        <v>1</v>
      </c>
      <c r="M3">
        <f>CORREL($C$2:$C$53,C$2:C$53)</f>
        <v>1</v>
      </c>
      <c r="N3">
        <f>CORREL($C$2:$C$53,D$2:D$53)</f>
        <v>7.7646232334686482E-2</v>
      </c>
      <c r="O3">
        <f>CORREL($C$2:$C$53,E$2:E$53)</f>
        <v>0.11716008966969077</v>
      </c>
      <c r="P3">
        <f>CORREL($C$2:$C$53,F$2:F$53)</f>
        <v>-7.1524621522751589E-2</v>
      </c>
      <c r="Q3">
        <f>CORREL($C$2:$C$53,G$2:G$53)</f>
        <v>0.27448200262740635</v>
      </c>
      <c r="R3">
        <f>CORREL($C$2:$C$53,H$2:H$53)</f>
        <v>0.42036391023939523</v>
      </c>
    </row>
    <row r="4" spans="1:18" x14ac:dyDescent="0.55000000000000004">
      <c r="A4" s="6">
        <v>3</v>
      </c>
      <c r="B4" s="2">
        <v>1241.74</v>
      </c>
      <c r="C4" s="3">
        <v>262328</v>
      </c>
      <c r="D4" s="4">
        <v>3247</v>
      </c>
      <c r="E4" s="4">
        <v>2813</v>
      </c>
      <c r="F4" s="4">
        <v>1499</v>
      </c>
      <c r="G4" s="4">
        <v>3018</v>
      </c>
      <c r="H4" s="4">
        <v>2456</v>
      </c>
      <c r="I4" s="12">
        <f t="shared" si="1"/>
        <v>211.25839547731408</v>
      </c>
      <c r="K4" t="s">
        <v>3</v>
      </c>
      <c r="N4">
        <f>CORREL($D$2:$D$53,D$2:D$53)</f>
        <v>0.99999999999999989</v>
      </c>
      <c r="O4">
        <f>CORREL($D$2:$D$53,E$2:E$53)</f>
        <v>0.20696484605993068</v>
      </c>
      <c r="P4">
        <f>CORREL($D$2:$D$53,F$2:F$53)</f>
        <v>0.10339701859404708</v>
      </c>
      <c r="Q4">
        <f>CORREL($D$2:$D$53,G$2:G$53)</f>
        <v>0.22062010168376708</v>
      </c>
      <c r="R4">
        <f>CORREL($D$2:$D$53,H$2:H$53)</f>
        <v>0.35795170595962961</v>
      </c>
    </row>
    <row r="5" spans="1:18" x14ac:dyDescent="0.55000000000000004">
      <c r="A5" s="6">
        <v>4</v>
      </c>
      <c r="B5" s="5">
        <v>627.63</v>
      </c>
      <c r="C5" s="3">
        <v>9733276</v>
      </c>
      <c r="D5" s="4">
        <v>3124</v>
      </c>
      <c r="E5" s="4">
        <v>2479</v>
      </c>
      <c r="F5" s="4">
        <v>1346</v>
      </c>
      <c r="G5" s="4">
        <v>4072</v>
      </c>
      <c r="H5" s="4">
        <v>3256</v>
      </c>
      <c r="I5" s="12">
        <f t="shared" si="1"/>
        <v>15507.984003314055</v>
      </c>
      <c r="K5" t="s">
        <v>8</v>
      </c>
      <c r="O5">
        <f>CORREL($E$2:$E$53,E$2:E$53)</f>
        <v>1</v>
      </c>
      <c r="P5">
        <f>CORREL($E$2:$E$53,F$2:F$53)</f>
        <v>0.2042793077558947</v>
      </c>
      <c r="Q5">
        <f>CORREL($E$2:$E$53,G$2:G$53)</f>
        <v>0.46546177853729342</v>
      </c>
      <c r="R5">
        <f>CORREL($E$2:$E$53,H$2:H$53)</f>
        <v>0.33954763659735671</v>
      </c>
    </row>
    <row r="6" spans="1:18" x14ac:dyDescent="0.55000000000000004">
      <c r="A6" s="6">
        <v>5</v>
      </c>
      <c r="B6" s="2">
        <v>271.77999999999997</v>
      </c>
      <c r="C6" s="3">
        <v>332149</v>
      </c>
      <c r="D6" s="4">
        <v>2978</v>
      </c>
      <c r="E6" s="4">
        <v>2752</v>
      </c>
      <c r="F6" s="4">
        <v>1332</v>
      </c>
      <c r="G6" s="4">
        <v>3786</v>
      </c>
      <c r="H6" s="4">
        <v>2991</v>
      </c>
      <c r="I6" s="12">
        <f t="shared" si="1"/>
        <v>1222.1245124733241</v>
      </c>
      <c r="K6" t="s">
        <v>9</v>
      </c>
      <c r="P6">
        <f>CORREL($F$2:$F$53,F$2:F$53)</f>
        <v>0.99999999999999989</v>
      </c>
      <c r="Q6">
        <f>CORREL($F$2:$F$53,G$2:G$53)</f>
        <v>0.5673798293889879</v>
      </c>
      <c r="R6">
        <f>CORREL($F$2:$F$53,H$2:H$53)</f>
        <v>0.18045973416903083</v>
      </c>
    </row>
    <row r="7" spans="1:18" x14ac:dyDescent="0.55000000000000004">
      <c r="A7" s="6">
        <v>6</v>
      </c>
      <c r="B7" s="2">
        <v>726.27</v>
      </c>
      <c r="C7" s="3">
        <v>349385</v>
      </c>
      <c r="D7" s="4">
        <v>3127</v>
      </c>
      <c r="E7" s="4">
        <v>2407</v>
      </c>
      <c r="F7" s="4">
        <v>1269</v>
      </c>
      <c r="G7" s="4">
        <v>2966</v>
      </c>
      <c r="H7" s="4">
        <v>2679</v>
      </c>
      <c r="I7" s="12">
        <f t="shared" si="1"/>
        <v>481.06764701832651</v>
      </c>
      <c r="K7" t="s">
        <v>10</v>
      </c>
      <c r="Q7">
        <f>CORREL($G$2:$G$53,G$2:G$53)</f>
        <v>1.0000000000000002</v>
      </c>
      <c r="R7">
        <f>CORREL($G$2:$G$53,H$2:H$53)</f>
        <v>0.64449452609532332</v>
      </c>
    </row>
    <row r="8" spans="1:18" x14ac:dyDescent="0.55000000000000004">
      <c r="A8" s="6">
        <v>7</v>
      </c>
      <c r="B8" s="5">
        <v>143.01</v>
      </c>
      <c r="C8" s="3">
        <v>1538262</v>
      </c>
      <c r="D8" s="4">
        <v>3239</v>
      </c>
      <c r="E8" s="4">
        <v>2280</v>
      </c>
      <c r="F8" s="4">
        <v>1307</v>
      </c>
      <c r="G8" s="4">
        <v>3703</v>
      </c>
      <c r="H8" s="4">
        <v>2962</v>
      </c>
      <c r="I8" s="12">
        <f t="shared" si="1"/>
        <v>10756.324732536186</v>
      </c>
      <c r="K8" t="s">
        <v>11</v>
      </c>
      <c r="R8">
        <f>CORREL($H$2:$H$53,H$2:H$53)</f>
        <v>1.0000000000000002</v>
      </c>
    </row>
    <row r="9" spans="1:18" x14ac:dyDescent="0.55000000000000004">
      <c r="A9" s="6">
        <v>8</v>
      </c>
      <c r="B9" s="5">
        <v>328.91</v>
      </c>
      <c r="C9" s="3">
        <v>725493</v>
      </c>
      <c r="D9" s="4">
        <v>3276</v>
      </c>
      <c r="E9" s="4">
        <v>2509</v>
      </c>
      <c r="F9" s="4">
        <v>1357</v>
      </c>
      <c r="G9" s="4">
        <v>3740</v>
      </c>
      <c r="H9" s="4">
        <v>3124</v>
      </c>
      <c r="I9" s="12">
        <f t="shared" si="1"/>
        <v>2205.7492931196985</v>
      </c>
    </row>
    <row r="10" spans="1:18" x14ac:dyDescent="0.55000000000000004">
      <c r="A10" s="6">
        <v>9</v>
      </c>
      <c r="B10" s="2">
        <v>468.79</v>
      </c>
      <c r="C10" s="3">
        <v>463254</v>
      </c>
      <c r="D10" s="4">
        <v>3183</v>
      </c>
      <c r="E10" s="4">
        <v>2299</v>
      </c>
      <c r="F10" s="4">
        <v>1498</v>
      </c>
      <c r="G10" s="4">
        <v>3246</v>
      </c>
      <c r="H10" s="4">
        <v>2667</v>
      </c>
      <c r="I10" s="12">
        <f t="shared" si="1"/>
        <v>988.19087437871963</v>
      </c>
    </row>
    <row r="11" spans="1:18" x14ac:dyDescent="0.55000000000000004">
      <c r="A11" s="6">
        <v>10</v>
      </c>
      <c r="B11" s="2">
        <v>827.83</v>
      </c>
      <c r="C11" s="3">
        <v>1463723</v>
      </c>
      <c r="D11" s="4">
        <v>3247</v>
      </c>
      <c r="E11" s="4">
        <v>2653</v>
      </c>
      <c r="F11" s="4">
        <v>1831</v>
      </c>
      <c r="G11" s="4">
        <v>4119</v>
      </c>
      <c r="H11" s="4">
        <v>2722</v>
      </c>
      <c r="I11" s="12">
        <f t="shared" si="1"/>
        <v>1768.1444257879032</v>
      </c>
    </row>
    <row r="12" spans="1:18" x14ac:dyDescent="0.55000000000000004">
      <c r="A12" s="6">
        <v>11</v>
      </c>
      <c r="B12" s="2">
        <v>217.43</v>
      </c>
      <c r="C12" s="3">
        <v>1324025</v>
      </c>
      <c r="D12" s="4">
        <v>3128</v>
      </c>
      <c r="E12" s="4">
        <v>2276</v>
      </c>
      <c r="F12" s="4">
        <v>1303</v>
      </c>
      <c r="G12" s="4">
        <v>3499</v>
      </c>
      <c r="H12" s="4">
        <v>2992</v>
      </c>
      <c r="I12" s="12">
        <f t="shared" si="1"/>
        <v>6089.431081267534</v>
      </c>
    </row>
    <row r="13" spans="1:18" x14ac:dyDescent="0.55000000000000004">
      <c r="A13" s="6">
        <v>12</v>
      </c>
      <c r="B13" s="2">
        <v>416.85</v>
      </c>
      <c r="C13" s="3">
        <v>518757</v>
      </c>
      <c r="D13" s="4">
        <v>3086</v>
      </c>
      <c r="E13" s="4">
        <v>1925</v>
      </c>
      <c r="F13" s="4">
        <v>1164</v>
      </c>
      <c r="G13" s="4">
        <v>2914</v>
      </c>
      <c r="H13" s="4">
        <v>2715</v>
      </c>
      <c r="I13" s="12">
        <f t="shared" si="1"/>
        <v>1244.4692335372436</v>
      </c>
    </row>
    <row r="14" spans="1:18" x14ac:dyDescent="0.55000000000000004">
      <c r="A14" s="6">
        <v>13</v>
      </c>
      <c r="B14" s="2">
        <v>276.94</v>
      </c>
      <c r="C14" s="3">
        <v>317625</v>
      </c>
      <c r="D14" s="4">
        <v>3023</v>
      </c>
      <c r="E14" s="4">
        <v>2460</v>
      </c>
      <c r="F14" s="4">
        <v>1761</v>
      </c>
      <c r="G14" s="4">
        <v>3678</v>
      </c>
      <c r="H14" s="4">
        <v>2542</v>
      </c>
      <c r="I14" s="12">
        <f t="shared" si="1"/>
        <v>1146.9090777785802</v>
      </c>
    </row>
    <row r="15" spans="1:18" x14ac:dyDescent="0.55000000000000004">
      <c r="A15" s="6">
        <v>14</v>
      </c>
      <c r="B15" s="2">
        <v>906.07</v>
      </c>
      <c r="C15" s="3">
        <v>203616</v>
      </c>
      <c r="D15" s="4">
        <v>3427</v>
      </c>
      <c r="E15" s="4">
        <v>3156</v>
      </c>
      <c r="F15" s="4">
        <v>1240</v>
      </c>
      <c r="G15" s="4">
        <v>3142</v>
      </c>
      <c r="H15" s="4">
        <v>2441</v>
      </c>
      <c r="I15" s="12">
        <f t="shared" si="1"/>
        <v>224.72435904510687</v>
      </c>
    </row>
    <row r="16" spans="1:18" x14ac:dyDescent="0.55000000000000004">
      <c r="A16" s="6">
        <v>15</v>
      </c>
      <c r="B16" s="2">
        <v>786.35</v>
      </c>
      <c r="C16" s="3">
        <v>974951</v>
      </c>
      <c r="D16" s="4">
        <v>3116</v>
      </c>
      <c r="E16" s="4">
        <v>2744</v>
      </c>
      <c r="F16" s="4">
        <v>1389</v>
      </c>
      <c r="G16" s="4">
        <v>3046</v>
      </c>
      <c r="H16" s="4">
        <v>2176</v>
      </c>
      <c r="I16" s="12">
        <f t="shared" si="1"/>
        <v>1239.8435811025624</v>
      </c>
    </row>
    <row r="17" spans="1:9" x14ac:dyDescent="0.55000000000000004">
      <c r="A17" s="6">
        <v>16</v>
      </c>
      <c r="B17" s="2">
        <v>381.3</v>
      </c>
      <c r="C17" s="3">
        <v>193966</v>
      </c>
      <c r="D17" s="4">
        <v>2835</v>
      </c>
      <c r="E17" s="4">
        <v>2586</v>
      </c>
      <c r="F17" s="1">
        <v>971</v>
      </c>
      <c r="G17" s="4">
        <v>3343</v>
      </c>
      <c r="H17" s="4">
        <v>2193</v>
      </c>
      <c r="I17" s="12">
        <f t="shared" si="1"/>
        <v>508.69656438499868</v>
      </c>
    </row>
    <row r="18" spans="1:9" x14ac:dyDescent="0.55000000000000004">
      <c r="A18" s="6">
        <v>17</v>
      </c>
      <c r="B18" s="2">
        <v>1411.83</v>
      </c>
      <c r="C18" s="3">
        <v>1096704</v>
      </c>
      <c r="D18" s="4">
        <v>3701</v>
      </c>
      <c r="E18" s="4">
        <v>2160</v>
      </c>
      <c r="F18" s="4">
        <v>1465</v>
      </c>
      <c r="G18" s="4">
        <v>4329</v>
      </c>
      <c r="H18" s="4">
        <v>3282</v>
      </c>
      <c r="I18" s="12">
        <f t="shared" si="1"/>
        <v>776.79607318161538</v>
      </c>
    </row>
    <row r="19" spans="1:9" x14ac:dyDescent="0.55000000000000004">
      <c r="A19" s="6">
        <v>18</v>
      </c>
      <c r="B19" s="2">
        <v>824.61</v>
      </c>
      <c r="C19" s="3">
        <v>693389</v>
      </c>
      <c r="D19" s="4">
        <v>3278</v>
      </c>
      <c r="E19" s="4">
        <v>2525</v>
      </c>
      <c r="F19" s="4">
        <v>1192</v>
      </c>
      <c r="G19" s="4">
        <v>2902</v>
      </c>
      <c r="H19" s="4">
        <v>2572</v>
      </c>
      <c r="I19" s="12">
        <f t="shared" si="1"/>
        <v>840.86901686858027</v>
      </c>
    </row>
    <row r="20" spans="1:9" x14ac:dyDescent="0.55000000000000004">
      <c r="A20" s="6">
        <v>19</v>
      </c>
      <c r="B20" s="2">
        <v>765.31</v>
      </c>
      <c r="C20" s="3">
        <v>274537</v>
      </c>
      <c r="D20" s="4">
        <v>3398</v>
      </c>
      <c r="E20" s="4">
        <v>2389</v>
      </c>
      <c r="F20" s="4">
        <v>1506</v>
      </c>
      <c r="G20" s="4">
        <v>2957</v>
      </c>
      <c r="H20" s="4">
        <v>2754</v>
      </c>
      <c r="I20" s="12">
        <f t="shared" si="1"/>
        <v>358.72652911891913</v>
      </c>
    </row>
    <row r="21" spans="1:9" x14ac:dyDescent="0.55000000000000004">
      <c r="A21" s="6">
        <v>20</v>
      </c>
      <c r="B21" s="2">
        <v>464.51</v>
      </c>
      <c r="C21" s="3">
        <v>475614</v>
      </c>
      <c r="D21" s="4">
        <v>2985</v>
      </c>
      <c r="E21" s="4">
        <v>2483</v>
      </c>
      <c r="F21" s="4">
        <v>1695</v>
      </c>
      <c r="G21" s="4">
        <v>3695</v>
      </c>
      <c r="H21" s="4">
        <v>2772</v>
      </c>
      <c r="I21" s="12">
        <f t="shared" si="1"/>
        <v>1023.9047598544703</v>
      </c>
    </row>
    <row r="22" spans="1:9" x14ac:dyDescent="0.55000000000000004">
      <c r="A22" s="6">
        <v>21</v>
      </c>
      <c r="B22" s="2">
        <v>212.47</v>
      </c>
      <c r="C22" s="3">
        <v>189591</v>
      </c>
      <c r="D22" s="4">
        <v>2859</v>
      </c>
      <c r="E22" s="4">
        <v>2168</v>
      </c>
      <c r="F22" s="4">
        <v>1236</v>
      </c>
      <c r="G22" s="4">
        <v>2789</v>
      </c>
      <c r="H22" s="4">
        <v>2765</v>
      </c>
      <c r="I22" s="12">
        <f t="shared" si="1"/>
        <v>892.31891561161581</v>
      </c>
    </row>
    <row r="23" spans="1:9" x14ac:dyDescent="0.55000000000000004">
      <c r="A23" s="6">
        <v>22</v>
      </c>
      <c r="B23" s="2">
        <v>536.41</v>
      </c>
      <c r="C23" s="3">
        <v>1612392</v>
      </c>
      <c r="D23" s="4">
        <v>2798</v>
      </c>
      <c r="E23" s="4">
        <v>2767</v>
      </c>
      <c r="F23" s="4">
        <v>1373</v>
      </c>
      <c r="G23" s="4">
        <v>2938</v>
      </c>
      <c r="H23" s="4">
        <v>2503</v>
      </c>
      <c r="I23" s="12">
        <f t="shared" si="1"/>
        <v>3005.8947446915608</v>
      </c>
    </row>
    <row r="24" spans="1:9" x14ac:dyDescent="0.55000000000000004">
      <c r="A24" s="6">
        <v>23</v>
      </c>
      <c r="B24" s="2">
        <v>767.72</v>
      </c>
      <c r="C24" s="3">
        <v>2332176</v>
      </c>
      <c r="D24" s="4">
        <v>2970</v>
      </c>
      <c r="E24" s="4">
        <v>2160</v>
      </c>
      <c r="F24" s="4">
        <v>1162</v>
      </c>
      <c r="G24" s="4">
        <v>2526</v>
      </c>
      <c r="H24" s="4">
        <v>2033</v>
      </c>
      <c r="I24" s="12">
        <f t="shared" si="1"/>
        <v>3037.7950294378156</v>
      </c>
    </row>
    <row r="25" spans="1:9" x14ac:dyDescent="0.55000000000000004">
      <c r="A25" s="6">
        <v>24</v>
      </c>
      <c r="B25" s="2">
        <v>572.99</v>
      </c>
      <c r="C25" s="3">
        <v>511192</v>
      </c>
      <c r="D25" s="4">
        <v>3139</v>
      </c>
      <c r="E25" s="4">
        <v>2443</v>
      </c>
      <c r="F25" s="4">
        <v>1440</v>
      </c>
      <c r="G25" s="4">
        <v>3407</v>
      </c>
      <c r="H25" s="4">
        <v>2590</v>
      </c>
      <c r="I25" s="12">
        <f t="shared" si="1"/>
        <v>892.14820502975613</v>
      </c>
    </row>
    <row r="26" spans="1:9" x14ac:dyDescent="0.55000000000000004">
      <c r="A26" s="6">
        <v>25</v>
      </c>
      <c r="B26" s="2">
        <v>557.02</v>
      </c>
      <c r="C26" s="3">
        <v>270685</v>
      </c>
      <c r="D26" s="4">
        <v>3180</v>
      </c>
      <c r="E26" s="4">
        <v>2145</v>
      </c>
      <c r="F26" s="4">
        <v>1719</v>
      </c>
      <c r="G26" s="4">
        <v>3771</v>
      </c>
      <c r="H26" s="4">
        <v>2407</v>
      </c>
      <c r="I26" s="12">
        <f t="shared" si="1"/>
        <v>485.95203044773979</v>
      </c>
    </row>
    <row r="27" spans="1:9" x14ac:dyDescent="0.55000000000000004">
      <c r="A27" s="6">
        <v>26</v>
      </c>
      <c r="B27" s="2">
        <v>41.42</v>
      </c>
      <c r="C27" s="3">
        <v>413938</v>
      </c>
      <c r="D27" s="4">
        <v>3106</v>
      </c>
      <c r="E27" s="4">
        <v>1995</v>
      </c>
      <c r="F27" s="4">
        <v>1208</v>
      </c>
      <c r="G27" s="4">
        <v>2490</v>
      </c>
      <c r="H27" s="4">
        <v>2773</v>
      </c>
      <c r="I27" s="12">
        <f t="shared" si="1"/>
        <v>9993.674553355866</v>
      </c>
    </row>
    <row r="28" spans="1:9" x14ac:dyDescent="0.55000000000000004">
      <c r="A28" s="6">
        <v>27</v>
      </c>
      <c r="B28" s="2">
        <v>906.69</v>
      </c>
      <c r="C28" s="3">
        <v>1200754</v>
      </c>
      <c r="D28" s="4">
        <v>3018</v>
      </c>
      <c r="E28" s="4">
        <v>2146</v>
      </c>
      <c r="F28" s="4">
        <v>1562</v>
      </c>
      <c r="G28" s="4">
        <v>3475</v>
      </c>
      <c r="H28" s="4">
        <v>2379</v>
      </c>
      <c r="I28" s="12">
        <f t="shared" si="1"/>
        <v>1324.3269474682636</v>
      </c>
    </row>
    <row r="29" spans="1:9" x14ac:dyDescent="0.55000000000000004">
      <c r="A29" s="6">
        <v>28</v>
      </c>
      <c r="B29" s="2">
        <v>217.32</v>
      </c>
      <c r="C29" s="3">
        <v>289731</v>
      </c>
      <c r="D29" s="4">
        <v>2547</v>
      </c>
      <c r="E29" s="4">
        <v>1892</v>
      </c>
      <c r="F29" s="4">
        <v>1016</v>
      </c>
      <c r="G29" s="4">
        <v>2745</v>
      </c>
      <c r="H29" s="4">
        <v>2239</v>
      </c>
      <c r="I29" s="12">
        <f t="shared" si="1"/>
        <v>1333.1998895637769</v>
      </c>
    </row>
    <row r="30" spans="1:9" x14ac:dyDescent="0.55000000000000004">
      <c r="A30" s="6">
        <v>29</v>
      </c>
      <c r="B30" s="2">
        <v>225.32</v>
      </c>
      <c r="C30" s="3">
        <v>345070</v>
      </c>
      <c r="D30" s="4">
        <v>2960</v>
      </c>
      <c r="E30" s="4">
        <v>2345</v>
      </c>
      <c r="F30" s="4">
        <v>1900</v>
      </c>
      <c r="G30" s="4">
        <v>3939</v>
      </c>
      <c r="H30" s="4">
        <v>2449</v>
      </c>
      <c r="I30" s="12">
        <f t="shared" si="1"/>
        <v>1531.4663589561512</v>
      </c>
    </row>
    <row r="31" spans="1:9" x14ac:dyDescent="0.55000000000000004">
      <c r="A31" s="6">
        <v>30</v>
      </c>
      <c r="B31" s="5">
        <v>149.83000000000001</v>
      </c>
      <c r="C31" s="3">
        <v>826161</v>
      </c>
      <c r="D31" s="4">
        <v>2834</v>
      </c>
      <c r="E31" s="4">
        <v>2296</v>
      </c>
      <c r="F31" s="4">
        <v>1915</v>
      </c>
      <c r="G31" s="4">
        <v>3681</v>
      </c>
      <c r="H31" s="4">
        <v>2650</v>
      </c>
      <c r="I31" s="12">
        <f t="shared" si="1"/>
        <v>5513.9891877461114</v>
      </c>
    </row>
    <row r="32" spans="1:9" x14ac:dyDescent="0.55000000000000004">
      <c r="A32" s="6">
        <v>31</v>
      </c>
      <c r="B32" s="2">
        <v>834.81</v>
      </c>
      <c r="C32" s="3">
        <v>188465</v>
      </c>
      <c r="D32" s="4">
        <v>2851</v>
      </c>
      <c r="E32" s="4">
        <v>1906</v>
      </c>
      <c r="F32" s="4">
        <v>1030</v>
      </c>
      <c r="G32" s="4">
        <v>1976</v>
      </c>
      <c r="H32" s="4">
        <v>2044</v>
      </c>
      <c r="I32" s="12">
        <f t="shared" si="1"/>
        <v>225.75795690037256</v>
      </c>
    </row>
    <row r="33" spans="1:9" x14ac:dyDescent="0.55000000000000004">
      <c r="A33" s="6">
        <v>32</v>
      </c>
      <c r="B33" s="2">
        <v>326.5</v>
      </c>
      <c r="C33" s="3">
        <v>356729</v>
      </c>
      <c r="D33" s="4">
        <v>2955</v>
      </c>
      <c r="E33" s="4">
        <v>2103</v>
      </c>
      <c r="F33" s="4">
        <v>1515</v>
      </c>
      <c r="G33" s="4">
        <v>3970</v>
      </c>
      <c r="H33" s="4">
        <v>2561</v>
      </c>
      <c r="I33" s="12">
        <f t="shared" si="1"/>
        <v>1092.5849923430321</v>
      </c>
    </row>
    <row r="34" spans="1:9" x14ac:dyDescent="0.55000000000000004">
      <c r="A34" s="6">
        <v>33</v>
      </c>
      <c r="B34" s="2">
        <v>1121.26</v>
      </c>
      <c r="C34" s="3">
        <v>247590</v>
      </c>
      <c r="D34" s="4">
        <v>3100</v>
      </c>
      <c r="E34" s="4">
        <v>2643</v>
      </c>
      <c r="F34" s="4">
        <v>1640</v>
      </c>
      <c r="G34" s="4">
        <v>3324</v>
      </c>
      <c r="H34" s="4">
        <v>2494</v>
      </c>
      <c r="I34" s="12">
        <f t="shared" si="1"/>
        <v>220.81408415532525</v>
      </c>
    </row>
    <row r="35" spans="1:9" x14ac:dyDescent="0.55000000000000004">
      <c r="A35" s="6">
        <v>34</v>
      </c>
      <c r="B35" s="5">
        <v>1558.06</v>
      </c>
      <c r="C35" s="3">
        <v>790718</v>
      </c>
      <c r="D35" s="4">
        <v>3007</v>
      </c>
      <c r="E35" s="4">
        <v>2047</v>
      </c>
      <c r="F35" s="4">
        <v>1369</v>
      </c>
      <c r="G35" s="4">
        <v>3525</v>
      </c>
      <c r="H35" s="4">
        <v>2741</v>
      </c>
      <c r="I35" s="12">
        <f t="shared" si="1"/>
        <v>507.50163665070664</v>
      </c>
    </row>
    <row r="36" spans="1:9" x14ac:dyDescent="0.55000000000000004">
      <c r="A36" s="6">
        <v>35</v>
      </c>
      <c r="B36" s="2">
        <v>203.6</v>
      </c>
      <c r="C36" s="3">
        <v>402557</v>
      </c>
      <c r="D36" s="4">
        <v>2683</v>
      </c>
      <c r="E36" s="4">
        <v>2286</v>
      </c>
      <c r="F36" s="4">
        <v>1125</v>
      </c>
      <c r="G36" s="4">
        <v>3223</v>
      </c>
      <c r="H36" s="4">
        <v>2389</v>
      </c>
      <c r="I36" s="12">
        <f t="shared" si="1"/>
        <v>1977.195481335953</v>
      </c>
    </row>
    <row r="37" spans="1:9" x14ac:dyDescent="0.55000000000000004">
      <c r="A37" s="6">
        <v>36</v>
      </c>
      <c r="B37" s="2">
        <v>789.95</v>
      </c>
      <c r="C37" s="3">
        <v>724691</v>
      </c>
      <c r="D37" s="4">
        <v>3069</v>
      </c>
      <c r="E37" s="4">
        <v>1760</v>
      </c>
      <c r="F37" s="4">
        <v>1460</v>
      </c>
      <c r="G37" s="4">
        <v>3174</v>
      </c>
      <c r="H37" s="4">
        <v>2226</v>
      </c>
      <c r="I37" s="12">
        <f t="shared" si="1"/>
        <v>917.38844230647499</v>
      </c>
    </row>
    <row r="38" spans="1:9" x14ac:dyDescent="0.55000000000000004">
      <c r="A38" s="6">
        <v>37</v>
      </c>
      <c r="B38" s="2">
        <v>711.19</v>
      </c>
      <c r="C38" s="3">
        <v>252391</v>
      </c>
      <c r="D38" s="4">
        <v>2523</v>
      </c>
      <c r="E38" s="4">
        <v>1924</v>
      </c>
      <c r="F38" s="4">
        <v>1289</v>
      </c>
      <c r="G38" s="4">
        <v>3515</v>
      </c>
      <c r="H38" s="4">
        <v>2262</v>
      </c>
      <c r="I38" s="12">
        <f t="shared" si="1"/>
        <v>354.88547364276775</v>
      </c>
    </row>
    <row r="39" spans="1:9" x14ac:dyDescent="0.55000000000000004">
      <c r="A39" s="6">
        <v>38</v>
      </c>
      <c r="B39" s="2">
        <v>343.46</v>
      </c>
      <c r="C39" s="3">
        <v>282693</v>
      </c>
      <c r="D39" s="4">
        <v>3393</v>
      </c>
      <c r="E39" s="4">
        <v>1861</v>
      </c>
      <c r="F39" s="4">
        <v>1284</v>
      </c>
      <c r="G39" s="4">
        <v>3280</v>
      </c>
      <c r="H39" s="4">
        <v>2648</v>
      </c>
      <c r="I39" s="12">
        <f t="shared" si="1"/>
        <v>823.07401152972693</v>
      </c>
    </row>
    <row r="40" spans="1:9" x14ac:dyDescent="0.55000000000000004">
      <c r="A40" s="6">
        <v>39</v>
      </c>
      <c r="B40" s="2">
        <v>547.58000000000004</v>
      </c>
      <c r="C40" s="3">
        <v>307672</v>
      </c>
      <c r="D40" s="4">
        <v>3277</v>
      </c>
      <c r="E40" s="4">
        <v>1422</v>
      </c>
      <c r="F40" s="4">
        <v>1220</v>
      </c>
      <c r="G40" s="4">
        <v>2805</v>
      </c>
      <c r="H40" s="4">
        <v>2316</v>
      </c>
      <c r="I40" s="12">
        <f t="shared" si="1"/>
        <v>561.87589028087211</v>
      </c>
    </row>
    <row r="41" spans="1:9" x14ac:dyDescent="0.55000000000000004">
      <c r="A41" s="6">
        <v>40</v>
      </c>
      <c r="B41" s="2">
        <v>208.85</v>
      </c>
      <c r="C41" s="3">
        <v>356729</v>
      </c>
      <c r="D41" s="4">
        <v>2587</v>
      </c>
      <c r="E41" s="4">
        <v>2011</v>
      </c>
      <c r="F41" s="4">
        <v>1628</v>
      </c>
      <c r="G41" s="4">
        <v>3075</v>
      </c>
      <c r="H41" s="4">
        <v>2359</v>
      </c>
      <c r="I41" s="12">
        <f t="shared" si="1"/>
        <v>1708.0632032559254</v>
      </c>
    </row>
    <row r="42" spans="1:9" x14ac:dyDescent="0.55000000000000004">
      <c r="A42" s="6">
        <v>41</v>
      </c>
      <c r="B42" s="2">
        <v>191.39</v>
      </c>
      <c r="C42" s="3">
        <v>354630</v>
      </c>
      <c r="D42" s="4">
        <v>2958</v>
      </c>
      <c r="E42" s="4">
        <v>1692</v>
      </c>
      <c r="F42" s="4">
        <v>1560</v>
      </c>
      <c r="G42" s="4">
        <v>2909</v>
      </c>
      <c r="H42" s="4">
        <v>2370</v>
      </c>
      <c r="I42" s="12">
        <f t="shared" si="1"/>
        <v>1852.9181252939027</v>
      </c>
    </row>
    <row r="43" spans="1:9" x14ac:dyDescent="0.55000000000000004">
      <c r="A43" s="6">
        <v>42</v>
      </c>
      <c r="B43" s="2">
        <v>311.58999999999997</v>
      </c>
      <c r="C43" s="3">
        <v>2752412</v>
      </c>
      <c r="D43" s="4">
        <v>2781</v>
      </c>
      <c r="E43" s="4">
        <v>1640</v>
      </c>
      <c r="F43" s="1">
        <v>974</v>
      </c>
      <c r="G43" s="4">
        <v>2402</v>
      </c>
      <c r="H43" s="4">
        <v>2602</v>
      </c>
      <c r="I43" s="12">
        <f t="shared" si="1"/>
        <v>8833.441381302353</v>
      </c>
    </row>
    <row r="44" spans="1:9" x14ac:dyDescent="0.55000000000000004">
      <c r="A44" s="6">
        <v>43</v>
      </c>
      <c r="B44" s="2">
        <v>429.35</v>
      </c>
      <c r="C44" s="3">
        <v>789275</v>
      </c>
      <c r="D44" s="4">
        <v>3151</v>
      </c>
      <c r="E44" s="4">
        <v>1631</v>
      </c>
      <c r="F44" s="4">
        <v>1399</v>
      </c>
      <c r="G44" s="4">
        <v>2818</v>
      </c>
      <c r="H44" s="4">
        <v>2138</v>
      </c>
      <c r="I44" s="12">
        <f t="shared" si="1"/>
        <v>1838.3020845464073</v>
      </c>
    </row>
    <row r="45" spans="1:9" x14ac:dyDescent="0.55000000000000004">
      <c r="A45" s="6">
        <v>44</v>
      </c>
      <c r="B45" s="2">
        <v>405.86</v>
      </c>
      <c r="C45" s="3">
        <v>372760</v>
      </c>
      <c r="D45" s="4">
        <v>3331</v>
      </c>
      <c r="E45" s="4">
        <v>1582</v>
      </c>
      <c r="F45" s="4">
        <v>1386</v>
      </c>
      <c r="G45" s="4">
        <v>2669</v>
      </c>
      <c r="H45" s="4">
        <v>2295</v>
      </c>
      <c r="I45" s="12">
        <f t="shared" si="1"/>
        <v>918.44478391563587</v>
      </c>
    </row>
    <row r="46" spans="1:9" x14ac:dyDescent="0.55000000000000004">
      <c r="A46" s="6">
        <v>45</v>
      </c>
      <c r="B46" s="5">
        <v>491.69</v>
      </c>
      <c r="C46" s="3">
        <v>939029</v>
      </c>
      <c r="D46" s="4">
        <v>3100</v>
      </c>
      <c r="E46" s="4">
        <v>1917</v>
      </c>
      <c r="F46" s="4">
        <v>1517</v>
      </c>
      <c r="G46" s="4">
        <v>3212</v>
      </c>
      <c r="H46" s="4">
        <v>2485</v>
      </c>
      <c r="I46" s="12">
        <f t="shared" si="1"/>
        <v>1909.7988570033965</v>
      </c>
    </row>
    <row r="47" spans="1:9" x14ac:dyDescent="0.55000000000000004">
      <c r="A47" s="6">
        <v>46</v>
      </c>
      <c r="B47" s="2">
        <v>431.84</v>
      </c>
      <c r="C47" s="3">
        <v>233301</v>
      </c>
      <c r="D47" s="4">
        <v>3189</v>
      </c>
      <c r="E47" s="4">
        <v>1747</v>
      </c>
      <c r="F47" s="4">
        <v>1430</v>
      </c>
      <c r="G47" s="4">
        <v>2779</v>
      </c>
      <c r="H47" s="4">
        <v>2275</v>
      </c>
      <c r="I47" s="12">
        <f t="shared" si="1"/>
        <v>540.2487032234161</v>
      </c>
    </row>
    <row r="48" spans="1:9" x14ac:dyDescent="0.55000000000000004">
      <c r="A48" s="6">
        <v>47</v>
      </c>
      <c r="B48" s="2">
        <v>309</v>
      </c>
      <c r="C48" s="3">
        <v>326545</v>
      </c>
      <c r="D48" s="4">
        <v>3051</v>
      </c>
      <c r="E48" s="4">
        <v>1995</v>
      </c>
      <c r="F48" s="4">
        <v>1611</v>
      </c>
      <c r="G48" s="4">
        <v>2930</v>
      </c>
      <c r="H48" s="4">
        <v>2452</v>
      </c>
      <c r="I48" s="12">
        <f t="shared" si="1"/>
        <v>1056.779935275081</v>
      </c>
    </row>
    <row r="49" spans="1:9" x14ac:dyDescent="0.55000000000000004">
      <c r="A49" s="6">
        <v>48</v>
      </c>
      <c r="B49" s="2">
        <v>375.42</v>
      </c>
      <c r="C49" s="3">
        <v>417496</v>
      </c>
      <c r="D49" s="4">
        <v>2652</v>
      </c>
      <c r="E49" s="4">
        <v>1901</v>
      </c>
      <c r="F49" s="4">
        <v>1471</v>
      </c>
      <c r="G49" s="4">
        <v>2844</v>
      </c>
      <c r="H49" s="4">
        <v>2106</v>
      </c>
      <c r="I49" s="12">
        <f t="shared" si="1"/>
        <v>1112.0771402695648</v>
      </c>
    </row>
    <row r="50" spans="1:9" x14ac:dyDescent="0.55000000000000004">
      <c r="A50" s="6">
        <v>49</v>
      </c>
      <c r="B50" s="2">
        <v>502.39</v>
      </c>
      <c r="C50" s="3">
        <v>409118</v>
      </c>
      <c r="D50" s="4">
        <v>3124</v>
      </c>
      <c r="E50" s="4">
        <v>1574</v>
      </c>
      <c r="F50" s="4">
        <v>1362</v>
      </c>
      <c r="G50" s="4">
        <v>2785</v>
      </c>
      <c r="H50" s="4">
        <v>2260</v>
      </c>
      <c r="I50" s="12">
        <f t="shared" si="1"/>
        <v>814.3434383646171</v>
      </c>
    </row>
    <row r="51" spans="1:9" x14ac:dyDescent="0.55000000000000004">
      <c r="A51" s="6">
        <v>50</v>
      </c>
      <c r="B51" s="2">
        <v>643.66999999999996</v>
      </c>
      <c r="C51" s="3">
        <v>401339</v>
      </c>
      <c r="D51" s="4">
        <v>3225</v>
      </c>
      <c r="E51" s="4">
        <v>1271</v>
      </c>
      <c r="F51" s="4">
        <v>1256</v>
      </c>
      <c r="G51" s="4">
        <v>2563</v>
      </c>
      <c r="H51" s="4">
        <v>2220</v>
      </c>
      <c r="I51" s="12">
        <f t="shared" si="1"/>
        <v>623.51670887255898</v>
      </c>
    </row>
    <row r="52" spans="1:9" x14ac:dyDescent="0.55000000000000004">
      <c r="A52" s="6">
        <v>51</v>
      </c>
      <c r="B52" s="2">
        <v>1023.23</v>
      </c>
      <c r="C52" s="3">
        <v>593128</v>
      </c>
      <c r="D52" s="4">
        <v>2641</v>
      </c>
      <c r="E52" s="4">
        <v>1649</v>
      </c>
      <c r="F52" s="4">
        <v>1340</v>
      </c>
      <c r="G52" s="4">
        <v>2845</v>
      </c>
      <c r="H52" s="4">
        <v>2505</v>
      </c>
      <c r="I52" s="12">
        <f t="shared" si="1"/>
        <v>579.66244148431929</v>
      </c>
    </row>
    <row r="53" spans="1:9" x14ac:dyDescent="0.55000000000000004">
      <c r="A53" s="6">
        <v>52</v>
      </c>
      <c r="B53" s="2">
        <v>390.32</v>
      </c>
      <c r="C53" s="3">
        <v>738865</v>
      </c>
      <c r="D53" s="4">
        <v>3069</v>
      </c>
      <c r="E53" s="4">
        <v>1231</v>
      </c>
      <c r="F53" s="4">
        <v>1013</v>
      </c>
      <c r="G53" s="4">
        <v>2199</v>
      </c>
      <c r="H53" s="4">
        <v>1979</v>
      </c>
      <c r="I53" s="12">
        <f t="shared" si="1"/>
        <v>1892.9724328755892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Sheet2</vt:lpstr>
      <vt:lpstr>Sheet6</vt:lpstr>
      <vt:lpstr>データ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Kotaro</dc:creator>
  <cp:lastModifiedBy>Yaguchi, Makoto (Yachiyo)</cp:lastModifiedBy>
  <dcterms:created xsi:type="dcterms:W3CDTF">2021-12-22T08:56:34Z</dcterms:created>
  <dcterms:modified xsi:type="dcterms:W3CDTF">2024-05-21T00:14:24Z</dcterms:modified>
</cp:coreProperties>
</file>